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000" windowHeight="8130" tabRatio="633" activeTab="0"/>
  </bookViews>
  <sheets>
    <sheet name="学生人数" sheetId="1" r:id="rId1"/>
  </sheets>
  <definedNames>
    <definedName name="_xlnm.Print_Area" localSheetId="0">'学生人数'!$A$1:$V$20</definedName>
    <definedName name="_xlnm.Print_Titles" localSheetId="0">'学生人数'!$2:$3</definedName>
  </definedNames>
  <calcPr fullCalcOnLoad="1"/>
</workbook>
</file>

<file path=xl/sharedStrings.xml><?xml version="1.0" encoding="utf-8"?>
<sst xmlns="http://schemas.openxmlformats.org/spreadsheetml/2006/main" count="92" uniqueCount="81">
  <si>
    <t>电子122</t>
  </si>
  <si>
    <t>电子123</t>
  </si>
  <si>
    <t>电子124</t>
  </si>
  <si>
    <t>通信122</t>
  </si>
  <si>
    <t>电商122</t>
  </si>
  <si>
    <t>数媒</t>
  </si>
  <si>
    <t>数媒122</t>
  </si>
  <si>
    <t>电子112</t>
  </si>
  <si>
    <t>电子113</t>
  </si>
  <si>
    <t>通信112</t>
  </si>
  <si>
    <t>电商112</t>
  </si>
  <si>
    <t>学院</t>
  </si>
  <si>
    <t>小计</t>
  </si>
  <si>
    <t>电商101</t>
  </si>
  <si>
    <t>电商102</t>
  </si>
  <si>
    <t>计算机101</t>
  </si>
  <si>
    <t>计算机102</t>
  </si>
  <si>
    <t>通信101</t>
  </si>
  <si>
    <t>通信102</t>
  </si>
  <si>
    <t>电子101</t>
  </si>
  <si>
    <t>电子102</t>
  </si>
  <si>
    <t>计算机103</t>
  </si>
  <si>
    <t>计算机104</t>
  </si>
  <si>
    <t>一年级总人数</t>
  </si>
  <si>
    <t>二年级总人数</t>
  </si>
  <si>
    <t>三年级总人数</t>
  </si>
  <si>
    <t>四年级总人数</t>
  </si>
  <si>
    <t>电子114</t>
  </si>
  <si>
    <t>全院
学生数</t>
  </si>
  <si>
    <t>班级名称</t>
  </si>
  <si>
    <t>人
数</t>
  </si>
  <si>
    <t>女
生</t>
  </si>
  <si>
    <t>小计</t>
  </si>
  <si>
    <t>本科
专科
学生数</t>
  </si>
  <si>
    <t>本科
专科</t>
  </si>
  <si>
    <t>计算机</t>
  </si>
  <si>
    <r>
      <t xml:space="preserve">专业
</t>
    </r>
    <r>
      <rPr>
        <b/>
        <sz val="8"/>
        <rFont val="宋体"/>
        <family val="0"/>
      </rPr>
      <t xml:space="preserve">(方向)
</t>
    </r>
    <r>
      <rPr>
        <b/>
        <sz val="10"/>
        <rFont val="宋体"/>
        <family val="0"/>
      </rPr>
      <t>名称</t>
    </r>
  </si>
  <si>
    <r>
      <t xml:space="preserve">专业
</t>
    </r>
    <r>
      <rPr>
        <b/>
        <sz val="8"/>
        <color indexed="8"/>
        <rFont val="宋体"/>
        <family val="0"/>
      </rPr>
      <t>(方向)</t>
    </r>
    <r>
      <rPr>
        <b/>
        <sz val="10"/>
        <color indexed="8"/>
        <rFont val="宋体"/>
        <family val="0"/>
      </rPr>
      <t xml:space="preserve">
学生数</t>
    </r>
  </si>
  <si>
    <t>计算机外包112</t>
  </si>
  <si>
    <t>计算机外包113</t>
  </si>
  <si>
    <t>本
科</t>
  </si>
  <si>
    <t xml:space="preserve">其中女生 </t>
  </si>
  <si>
    <t>电商</t>
  </si>
  <si>
    <t>信息
学院</t>
  </si>
  <si>
    <t>电子</t>
  </si>
  <si>
    <t>通信</t>
  </si>
  <si>
    <t>10级（大四）</t>
  </si>
  <si>
    <t>11级（大三）</t>
  </si>
  <si>
    <t>12级（大二）</t>
  </si>
  <si>
    <t>13级（大一）</t>
  </si>
  <si>
    <t>电子131</t>
  </si>
  <si>
    <t>电子132</t>
  </si>
  <si>
    <t>电子133</t>
  </si>
  <si>
    <t>电子134</t>
  </si>
  <si>
    <t>计算机外包131</t>
  </si>
  <si>
    <t>计算机外包132</t>
  </si>
  <si>
    <t>计算机外包133</t>
  </si>
  <si>
    <t>计算机外包134</t>
  </si>
  <si>
    <t>数媒131</t>
  </si>
  <si>
    <t>数媒132</t>
  </si>
  <si>
    <t>通信131</t>
  </si>
  <si>
    <t>通信132</t>
  </si>
  <si>
    <t>电商131</t>
  </si>
  <si>
    <t>电商132</t>
  </si>
  <si>
    <t>电子111</t>
  </si>
  <si>
    <t>计算机外包111</t>
  </si>
  <si>
    <t>数媒111</t>
  </si>
  <si>
    <t>通信111</t>
  </si>
  <si>
    <t>电商111</t>
  </si>
  <si>
    <t>电子121</t>
  </si>
  <si>
    <t>计算机外包121</t>
  </si>
  <si>
    <t>计算机外包122</t>
  </si>
  <si>
    <t>计算机外包123</t>
  </si>
  <si>
    <t>计算机外包124</t>
  </si>
  <si>
    <t>数媒121</t>
  </si>
  <si>
    <t>通信121</t>
  </si>
  <si>
    <t>电商121</t>
  </si>
  <si>
    <t>先锋131</t>
  </si>
  <si>
    <t>计算机外包114</t>
  </si>
  <si>
    <r>
      <t xml:space="preserve">13/14学年各专业、各年级、各班级学生人数分类统计  </t>
    </r>
    <r>
      <rPr>
        <b/>
        <sz val="11"/>
        <color indexed="8"/>
        <rFont val="黑体"/>
        <family val="0"/>
      </rPr>
      <t>（以行政班为单位,2013.9.20从教务系统导出）</t>
    </r>
  </si>
  <si>
    <t>注：上表为本学期学籍处理前的数据，待学籍处理后会再次更新数据。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</si>
</sst>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indexed="8"/>
      <name val="宋体"/>
      <family val="0"/>
    </font>
    <font>
      <sz val="12"/>
      <color indexed="8"/>
      <name val="黑体"/>
      <family val="0"/>
    </font>
    <font>
      <sz val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color indexed="12"/>
      <name val="宋体"/>
      <family val="0"/>
    </font>
    <font>
      <b/>
      <sz val="11"/>
      <color indexed="60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sz val="10"/>
      <color indexed="8"/>
      <name val="楷体_GB2312"/>
      <family val="3"/>
    </font>
    <font>
      <b/>
      <sz val="11"/>
      <name val="宋体"/>
      <family val="0"/>
    </font>
    <font>
      <u val="single"/>
      <sz val="10.65"/>
      <color indexed="12"/>
      <name val="宋体"/>
      <family val="0"/>
    </font>
    <font>
      <u val="single"/>
      <sz val="10.65"/>
      <color indexed="36"/>
      <name val="宋体"/>
      <family val="0"/>
    </font>
    <font>
      <b/>
      <sz val="8"/>
      <name val="宋体"/>
      <family val="0"/>
    </font>
    <font>
      <b/>
      <sz val="9"/>
      <color indexed="8"/>
      <name val="宋体"/>
      <family val="0"/>
    </font>
    <font>
      <b/>
      <sz val="8"/>
      <color indexed="8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b/>
      <sz val="14"/>
      <color indexed="8"/>
      <name val="黑体"/>
      <family val="0"/>
    </font>
    <font>
      <b/>
      <sz val="11"/>
      <color indexed="8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17" borderId="6" applyNumberFormat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" fillId="22" borderId="0" applyNumberFormat="0" applyBorder="0" applyAlignment="0" applyProtection="0"/>
    <xf numFmtId="0" fontId="34" fillId="16" borderId="8" applyNumberFormat="0" applyAlignment="0" applyProtection="0"/>
    <xf numFmtId="0" fontId="35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4" borderId="10" xfId="0" applyFont="1" applyFill="1" applyBorder="1" applyAlignment="1">
      <alignment horizontal="left" vertical="center"/>
    </xf>
    <xf numFmtId="0" fontId="9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wrapText="1"/>
    </xf>
    <xf numFmtId="0" fontId="6" fillId="8" borderId="10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9" fillId="24" borderId="10" xfId="0" applyFont="1" applyFill="1" applyBorder="1" applyAlignment="1" quotePrefix="1">
      <alignment horizontal="left" vertical="center"/>
    </xf>
    <xf numFmtId="0" fontId="0" fillId="24" borderId="1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vertical="center"/>
    </xf>
    <xf numFmtId="0" fontId="10" fillId="24" borderId="10" xfId="0" applyFont="1" applyFill="1" applyBorder="1" applyAlignment="1">
      <alignment vertical="center"/>
    </xf>
    <xf numFmtId="0" fontId="36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0" fontId="21" fillId="4" borderId="10" xfId="0" applyFont="1" applyFill="1" applyBorder="1" applyAlignment="1">
      <alignment horizontal="left" vertical="center"/>
    </xf>
    <xf numFmtId="0" fontId="7" fillId="24" borderId="10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vertical="center"/>
    </xf>
    <xf numFmtId="0" fontId="36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36" fillId="4" borderId="1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center" vertical="center"/>
    </xf>
    <xf numFmtId="0" fontId="36" fillId="4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left" vertical="center"/>
    </xf>
    <xf numFmtId="0" fontId="9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/>
    </xf>
    <xf numFmtId="0" fontId="36" fillId="24" borderId="12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/>
    </xf>
    <xf numFmtId="0" fontId="11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top"/>
    </xf>
    <xf numFmtId="0" fontId="36" fillId="4" borderId="13" xfId="0" applyFont="1" applyFill="1" applyBorder="1" applyAlignment="1">
      <alignment horizontal="center" vertical="center"/>
    </xf>
    <xf numFmtId="0" fontId="36" fillId="4" borderId="11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/>
    </xf>
    <xf numFmtId="0" fontId="36" fillId="4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21"/>
  <sheetViews>
    <sheetView tabSelected="1" zoomScale="97" zoomScaleNormal="97" zoomScalePageLayoutView="0" workbookViewId="0" topLeftCell="A1">
      <pane ySplit="3" topLeftCell="BM4" activePane="bottomLeft" state="frozen"/>
      <selection pane="topLeft" activeCell="A1" sqref="A1"/>
      <selection pane="bottomLeft" activeCell="N24" sqref="N24"/>
    </sheetView>
  </sheetViews>
  <sheetFormatPr defaultColWidth="9.00390625" defaultRowHeight="13.5"/>
  <cols>
    <col min="1" max="1" width="3.125" style="0" customWidth="1"/>
    <col min="2" max="2" width="7.00390625" style="3" customWidth="1"/>
    <col min="3" max="3" width="4.00390625" style="0" customWidth="1"/>
    <col min="4" max="4" width="6.25390625" style="3" customWidth="1"/>
    <col min="5" max="5" width="5.75390625" style="6" customWidth="1"/>
    <col min="6" max="6" width="6.25390625" style="5" customWidth="1"/>
    <col min="7" max="7" width="18.375" style="2" customWidth="1"/>
    <col min="8" max="8" width="4.125" style="22" customWidth="1"/>
    <col min="9" max="9" width="3.625" style="5" customWidth="1"/>
    <col min="10" max="10" width="5.00390625" style="5" customWidth="1"/>
    <col min="11" max="11" width="11.875" style="2" customWidth="1"/>
    <col min="12" max="12" width="4.125" style="22" customWidth="1"/>
    <col min="13" max="13" width="3.625" style="5" customWidth="1"/>
    <col min="14" max="14" width="4.75390625" style="5" customWidth="1"/>
    <col min="15" max="15" width="12.125" style="2" customWidth="1"/>
    <col min="16" max="16" width="4.125" style="22" customWidth="1"/>
    <col min="17" max="17" width="3.625" style="5" customWidth="1"/>
    <col min="18" max="18" width="5.00390625" style="5" customWidth="1"/>
    <col min="19" max="19" width="8.875" style="2" customWidth="1"/>
    <col min="20" max="20" width="4.125" style="22" customWidth="1"/>
    <col min="21" max="21" width="3.625" style="5" customWidth="1"/>
    <col min="22" max="22" width="5.00390625" style="5" customWidth="1"/>
    <col min="23" max="23" width="10.625" style="0" customWidth="1"/>
  </cols>
  <sheetData>
    <row r="1" spans="1:22" s="1" customFormat="1" ht="25.5" customHeight="1">
      <c r="A1" s="50" t="s">
        <v>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s="15" customFormat="1" ht="15" customHeight="1">
      <c r="A2" s="77" t="s">
        <v>11</v>
      </c>
      <c r="B2" s="77" t="s">
        <v>28</v>
      </c>
      <c r="C2" s="79" t="s">
        <v>34</v>
      </c>
      <c r="D2" s="77" t="s">
        <v>33</v>
      </c>
      <c r="E2" s="81" t="s">
        <v>36</v>
      </c>
      <c r="F2" s="77" t="s">
        <v>37</v>
      </c>
      <c r="G2" s="74" t="s">
        <v>49</v>
      </c>
      <c r="H2" s="75"/>
      <c r="I2" s="75"/>
      <c r="J2" s="76"/>
      <c r="K2" s="74" t="s">
        <v>48</v>
      </c>
      <c r="L2" s="75"/>
      <c r="M2" s="75"/>
      <c r="N2" s="76"/>
      <c r="O2" s="74" t="s">
        <v>47</v>
      </c>
      <c r="P2" s="75"/>
      <c r="Q2" s="75"/>
      <c r="R2" s="76"/>
      <c r="S2" s="74" t="s">
        <v>46</v>
      </c>
      <c r="T2" s="75"/>
      <c r="U2" s="75"/>
      <c r="V2" s="76"/>
    </row>
    <row r="3" spans="1:22" s="15" customFormat="1" ht="27.75" customHeight="1">
      <c r="A3" s="78"/>
      <c r="B3" s="78"/>
      <c r="C3" s="80"/>
      <c r="D3" s="78"/>
      <c r="E3" s="82"/>
      <c r="F3" s="83"/>
      <c r="G3" s="19" t="s">
        <v>29</v>
      </c>
      <c r="H3" s="21" t="s">
        <v>30</v>
      </c>
      <c r="I3" s="20" t="s">
        <v>31</v>
      </c>
      <c r="J3" s="19" t="s">
        <v>32</v>
      </c>
      <c r="K3" s="19" t="s">
        <v>29</v>
      </c>
      <c r="L3" s="21" t="s">
        <v>30</v>
      </c>
      <c r="M3" s="20" t="s">
        <v>31</v>
      </c>
      <c r="N3" s="19" t="s">
        <v>32</v>
      </c>
      <c r="O3" s="19" t="s">
        <v>29</v>
      </c>
      <c r="P3" s="21" t="s">
        <v>30</v>
      </c>
      <c r="Q3" s="20" t="s">
        <v>31</v>
      </c>
      <c r="R3" s="19" t="s">
        <v>32</v>
      </c>
      <c r="S3" s="19" t="s">
        <v>29</v>
      </c>
      <c r="T3" s="21" t="s">
        <v>30</v>
      </c>
      <c r="U3" s="20" t="s">
        <v>31</v>
      </c>
      <c r="V3" s="19" t="s">
        <v>12</v>
      </c>
    </row>
    <row r="4" spans="1:22" s="16" customFormat="1" ht="24.75" customHeight="1">
      <c r="A4" s="44" t="s">
        <v>43</v>
      </c>
      <c r="B4" s="23"/>
      <c r="C4" s="44" t="s">
        <v>40</v>
      </c>
      <c r="D4" s="69">
        <f>J19+N19+R19+V19</f>
        <v>1980</v>
      </c>
      <c r="E4" s="61" t="s">
        <v>44</v>
      </c>
      <c r="F4" s="67">
        <f>J4+N4+R4+V4</f>
        <v>524</v>
      </c>
      <c r="G4" s="30" t="s">
        <v>50</v>
      </c>
      <c r="H4" s="29">
        <v>36</v>
      </c>
      <c r="I4" s="4">
        <v>3</v>
      </c>
      <c r="J4" s="45">
        <f>SUM(H4:H7)</f>
        <v>137</v>
      </c>
      <c r="K4" s="30" t="s">
        <v>69</v>
      </c>
      <c r="L4" s="29">
        <v>39</v>
      </c>
      <c r="M4" s="4">
        <v>5</v>
      </c>
      <c r="N4" s="45">
        <f>SUM(L4:L7)</f>
        <v>154</v>
      </c>
      <c r="O4" s="30" t="s">
        <v>64</v>
      </c>
      <c r="P4" s="29">
        <v>39</v>
      </c>
      <c r="Q4" s="4">
        <v>7</v>
      </c>
      <c r="R4" s="45">
        <f>SUM(P4:P7)</f>
        <v>148</v>
      </c>
      <c r="S4" s="30" t="s">
        <v>19</v>
      </c>
      <c r="T4" s="29">
        <v>41</v>
      </c>
      <c r="U4" s="4">
        <v>4</v>
      </c>
      <c r="V4" s="45">
        <f>SUM(T4:T7)</f>
        <v>85</v>
      </c>
    </row>
    <row r="5" spans="1:22" s="16" customFormat="1" ht="24.75" customHeight="1">
      <c r="A5" s="59"/>
      <c r="B5" s="18"/>
      <c r="C5" s="59"/>
      <c r="D5" s="70"/>
      <c r="E5" s="61"/>
      <c r="F5" s="72"/>
      <c r="G5" s="30" t="s">
        <v>51</v>
      </c>
      <c r="H5" s="29">
        <v>35</v>
      </c>
      <c r="I5" s="4">
        <v>3</v>
      </c>
      <c r="J5" s="46"/>
      <c r="K5" s="30" t="s">
        <v>0</v>
      </c>
      <c r="L5" s="29">
        <v>37</v>
      </c>
      <c r="M5" s="4">
        <v>3</v>
      </c>
      <c r="N5" s="46"/>
      <c r="O5" s="30" t="s">
        <v>7</v>
      </c>
      <c r="P5" s="29">
        <v>36</v>
      </c>
      <c r="Q5" s="4">
        <v>6</v>
      </c>
      <c r="R5" s="46"/>
      <c r="S5" s="30" t="s">
        <v>20</v>
      </c>
      <c r="T5" s="29">
        <v>44</v>
      </c>
      <c r="U5" s="4">
        <v>3</v>
      </c>
      <c r="V5" s="46"/>
    </row>
    <row r="6" spans="1:22" s="16" customFormat="1" ht="24.75" customHeight="1">
      <c r="A6" s="59"/>
      <c r="B6" s="18"/>
      <c r="C6" s="59"/>
      <c r="D6" s="70"/>
      <c r="E6" s="61"/>
      <c r="F6" s="72"/>
      <c r="G6" s="30" t="s">
        <v>52</v>
      </c>
      <c r="H6" s="29">
        <v>33</v>
      </c>
      <c r="I6" s="4">
        <v>3</v>
      </c>
      <c r="J6" s="46"/>
      <c r="K6" s="30" t="s">
        <v>1</v>
      </c>
      <c r="L6" s="29">
        <v>40</v>
      </c>
      <c r="M6" s="4">
        <v>4</v>
      </c>
      <c r="N6" s="46"/>
      <c r="O6" s="34" t="s">
        <v>8</v>
      </c>
      <c r="P6" s="29">
        <v>34</v>
      </c>
      <c r="Q6" s="4">
        <v>4</v>
      </c>
      <c r="R6" s="46"/>
      <c r="S6" s="34"/>
      <c r="T6" s="29"/>
      <c r="U6" s="4"/>
      <c r="V6" s="46"/>
    </row>
    <row r="7" spans="1:22" s="16" customFormat="1" ht="24.75" customHeight="1">
      <c r="A7" s="59"/>
      <c r="B7" s="18"/>
      <c r="C7" s="59"/>
      <c r="D7" s="70"/>
      <c r="E7" s="61"/>
      <c r="F7" s="68"/>
      <c r="G7" s="30" t="s">
        <v>53</v>
      </c>
      <c r="H7" s="29">
        <v>33</v>
      </c>
      <c r="I7" s="4">
        <v>3</v>
      </c>
      <c r="J7" s="53"/>
      <c r="K7" s="30" t="s">
        <v>2</v>
      </c>
      <c r="L7" s="29">
        <v>38</v>
      </c>
      <c r="M7" s="4">
        <v>4</v>
      </c>
      <c r="N7" s="53"/>
      <c r="O7" s="34" t="s">
        <v>27</v>
      </c>
      <c r="P7" s="29">
        <v>39</v>
      </c>
      <c r="Q7" s="4">
        <v>6</v>
      </c>
      <c r="R7" s="53"/>
      <c r="S7" s="34"/>
      <c r="T7" s="29"/>
      <c r="U7" s="4"/>
      <c r="V7" s="53"/>
    </row>
    <row r="8" spans="1:22" s="16" customFormat="1" ht="24.75" customHeight="1">
      <c r="A8" s="59"/>
      <c r="B8" s="18"/>
      <c r="C8" s="59"/>
      <c r="D8" s="70"/>
      <c r="E8" s="63" t="s">
        <v>35</v>
      </c>
      <c r="F8" s="54">
        <f>J8+N8+R8+V8</f>
        <v>618</v>
      </c>
      <c r="G8" s="31" t="s">
        <v>54</v>
      </c>
      <c r="H8" s="35">
        <v>30</v>
      </c>
      <c r="I8" s="36">
        <v>7</v>
      </c>
      <c r="J8" s="51">
        <f>SUM(H8:H11)</f>
        <v>133</v>
      </c>
      <c r="K8" s="31" t="s">
        <v>70</v>
      </c>
      <c r="L8" s="35">
        <v>43</v>
      </c>
      <c r="M8" s="36">
        <v>7</v>
      </c>
      <c r="N8" s="51">
        <f>SUM(L8:L11)</f>
        <v>174</v>
      </c>
      <c r="O8" s="31" t="s">
        <v>65</v>
      </c>
      <c r="P8" s="35">
        <v>40</v>
      </c>
      <c r="Q8" s="36">
        <v>8</v>
      </c>
      <c r="R8" s="51">
        <f>SUM(P8:P11)</f>
        <v>160</v>
      </c>
      <c r="S8" s="38" t="s">
        <v>15</v>
      </c>
      <c r="T8" s="35">
        <v>41</v>
      </c>
      <c r="U8" s="36">
        <v>8</v>
      </c>
      <c r="V8" s="51">
        <f>SUM(T8:T11)</f>
        <v>151</v>
      </c>
    </row>
    <row r="9" spans="1:22" s="16" customFormat="1" ht="24.75" customHeight="1">
      <c r="A9" s="59"/>
      <c r="B9" s="17"/>
      <c r="C9" s="59"/>
      <c r="D9" s="70"/>
      <c r="E9" s="64"/>
      <c r="F9" s="55"/>
      <c r="G9" s="31" t="s">
        <v>55</v>
      </c>
      <c r="H9" s="35">
        <v>35</v>
      </c>
      <c r="I9" s="36">
        <v>6</v>
      </c>
      <c r="J9" s="84"/>
      <c r="K9" s="31" t="s">
        <v>71</v>
      </c>
      <c r="L9" s="35">
        <v>42</v>
      </c>
      <c r="M9" s="36">
        <v>6</v>
      </c>
      <c r="N9" s="84"/>
      <c r="O9" s="31" t="s">
        <v>38</v>
      </c>
      <c r="P9" s="35">
        <v>40</v>
      </c>
      <c r="Q9" s="36">
        <v>9</v>
      </c>
      <c r="R9" s="84"/>
      <c r="S9" s="38" t="s">
        <v>16</v>
      </c>
      <c r="T9" s="35">
        <v>36</v>
      </c>
      <c r="U9" s="36">
        <v>7</v>
      </c>
      <c r="V9" s="84"/>
    </row>
    <row r="10" spans="1:22" s="16" customFormat="1" ht="24.75" customHeight="1">
      <c r="A10" s="59"/>
      <c r="B10" s="17">
        <f>D4</f>
        <v>1980</v>
      </c>
      <c r="C10" s="59"/>
      <c r="D10" s="70"/>
      <c r="E10" s="64"/>
      <c r="F10" s="55"/>
      <c r="G10" s="31" t="s">
        <v>56</v>
      </c>
      <c r="H10" s="37">
        <v>32</v>
      </c>
      <c r="I10" s="39">
        <v>6</v>
      </c>
      <c r="J10" s="84"/>
      <c r="K10" s="31" t="s">
        <v>72</v>
      </c>
      <c r="L10" s="37">
        <v>45</v>
      </c>
      <c r="M10" s="39">
        <v>8</v>
      </c>
      <c r="N10" s="84"/>
      <c r="O10" s="31" t="s">
        <v>39</v>
      </c>
      <c r="P10" s="37">
        <v>41</v>
      </c>
      <c r="Q10" s="39">
        <v>10</v>
      </c>
      <c r="R10" s="84"/>
      <c r="S10" s="38" t="s">
        <v>21</v>
      </c>
      <c r="T10" s="35">
        <v>35</v>
      </c>
      <c r="U10" s="36">
        <v>5</v>
      </c>
      <c r="V10" s="84"/>
    </row>
    <row r="11" spans="1:22" s="16" customFormat="1" ht="24.75" customHeight="1">
      <c r="A11" s="59"/>
      <c r="B11" s="17"/>
      <c r="C11" s="59"/>
      <c r="D11" s="70"/>
      <c r="E11" s="64"/>
      <c r="F11" s="55"/>
      <c r="G11" s="31" t="s">
        <v>57</v>
      </c>
      <c r="H11" s="35">
        <v>36</v>
      </c>
      <c r="I11" s="36">
        <v>6</v>
      </c>
      <c r="J11" s="52"/>
      <c r="K11" s="31" t="s">
        <v>73</v>
      </c>
      <c r="L11" s="35">
        <v>44</v>
      </c>
      <c r="M11" s="36">
        <v>8</v>
      </c>
      <c r="N11" s="52"/>
      <c r="O11" s="31" t="s">
        <v>78</v>
      </c>
      <c r="P11" s="35">
        <v>39</v>
      </c>
      <c r="Q11" s="36">
        <v>10</v>
      </c>
      <c r="R11" s="52"/>
      <c r="S11" s="38" t="s">
        <v>22</v>
      </c>
      <c r="T11" s="35">
        <v>39</v>
      </c>
      <c r="U11" s="36">
        <v>7</v>
      </c>
      <c r="V11" s="52"/>
    </row>
    <row r="12" spans="1:22" s="16" customFormat="1" ht="24.75" customHeight="1">
      <c r="A12" s="59"/>
      <c r="B12" s="17"/>
      <c r="C12" s="59"/>
      <c r="D12" s="70"/>
      <c r="E12" s="65" t="s">
        <v>5</v>
      </c>
      <c r="F12" s="67">
        <f>J12+N12+R12+V12</f>
        <v>174</v>
      </c>
      <c r="G12" s="32" t="s">
        <v>58</v>
      </c>
      <c r="H12" s="29">
        <v>35</v>
      </c>
      <c r="I12" s="4">
        <v>10</v>
      </c>
      <c r="J12" s="45">
        <f>SUM(H12:H13)</f>
        <v>63</v>
      </c>
      <c r="K12" s="32" t="s">
        <v>74</v>
      </c>
      <c r="L12" s="29">
        <v>34</v>
      </c>
      <c r="M12" s="4">
        <v>9</v>
      </c>
      <c r="N12" s="45">
        <f>SUM(L12:L13)</f>
        <v>72</v>
      </c>
      <c r="O12" s="32" t="s">
        <v>66</v>
      </c>
      <c r="P12" s="29">
        <v>39</v>
      </c>
      <c r="Q12" s="4">
        <v>15</v>
      </c>
      <c r="R12" s="45">
        <f>SUM(P12:P13)</f>
        <v>39</v>
      </c>
      <c r="S12" s="30"/>
      <c r="T12" s="29"/>
      <c r="U12" s="4"/>
      <c r="V12" s="45">
        <f>SUM(T12:T13)</f>
        <v>0</v>
      </c>
    </row>
    <row r="13" spans="1:22" s="16" customFormat="1" ht="24.75" customHeight="1">
      <c r="A13" s="59"/>
      <c r="B13" s="11" t="s">
        <v>41</v>
      </c>
      <c r="C13" s="59"/>
      <c r="D13" s="70"/>
      <c r="E13" s="66"/>
      <c r="F13" s="68"/>
      <c r="G13" s="32" t="s">
        <v>59</v>
      </c>
      <c r="H13" s="29">
        <v>28</v>
      </c>
      <c r="I13" s="4">
        <v>12</v>
      </c>
      <c r="J13" s="53"/>
      <c r="K13" s="32" t="s">
        <v>6</v>
      </c>
      <c r="L13" s="29">
        <v>38</v>
      </c>
      <c r="M13" s="4">
        <v>10</v>
      </c>
      <c r="N13" s="53"/>
      <c r="O13" s="32"/>
      <c r="P13" s="29"/>
      <c r="Q13" s="4"/>
      <c r="R13" s="53"/>
      <c r="S13" s="30"/>
      <c r="T13" s="29"/>
      <c r="U13" s="4"/>
      <c r="V13" s="53"/>
    </row>
    <row r="14" spans="1:22" s="16" customFormat="1" ht="24.75" customHeight="1">
      <c r="A14" s="59"/>
      <c r="B14" s="13">
        <f>I19+M19+Q19+U19</f>
        <v>421</v>
      </c>
      <c r="C14" s="59"/>
      <c r="D14" s="70"/>
      <c r="E14" s="62" t="s">
        <v>45</v>
      </c>
      <c r="F14" s="54">
        <f>J14+N14+R14+V14</f>
        <v>312</v>
      </c>
      <c r="G14" s="33" t="s">
        <v>60</v>
      </c>
      <c r="H14" s="40">
        <v>34</v>
      </c>
      <c r="I14" s="41">
        <v>5</v>
      </c>
      <c r="J14" s="51">
        <f>SUM(H14:H15)</f>
        <v>71</v>
      </c>
      <c r="K14" s="33" t="s">
        <v>75</v>
      </c>
      <c r="L14" s="40">
        <v>38</v>
      </c>
      <c r="M14" s="41">
        <v>7</v>
      </c>
      <c r="N14" s="51">
        <f>SUM(L14:L15)</f>
        <v>76</v>
      </c>
      <c r="O14" s="33" t="s">
        <v>67</v>
      </c>
      <c r="P14" s="40">
        <v>39</v>
      </c>
      <c r="Q14" s="41">
        <v>8</v>
      </c>
      <c r="R14" s="51">
        <f>SUM(P14:P15)</f>
        <v>79</v>
      </c>
      <c r="S14" s="38" t="s">
        <v>17</v>
      </c>
      <c r="T14" s="35">
        <v>44</v>
      </c>
      <c r="U14" s="36">
        <v>7</v>
      </c>
      <c r="V14" s="51">
        <f>SUM(T14:T15)</f>
        <v>86</v>
      </c>
    </row>
    <row r="15" spans="1:22" s="16" customFormat="1" ht="24.75" customHeight="1">
      <c r="A15" s="59"/>
      <c r="B15" s="11"/>
      <c r="C15" s="59"/>
      <c r="D15" s="70"/>
      <c r="E15" s="62"/>
      <c r="F15" s="55"/>
      <c r="G15" s="33" t="s">
        <v>61</v>
      </c>
      <c r="H15" s="35">
        <v>37</v>
      </c>
      <c r="I15" s="36">
        <v>7</v>
      </c>
      <c r="J15" s="52"/>
      <c r="K15" s="33" t="s">
        <v>3</v>
      </c>
      <c r="L15" s="35">
        <v>38</v>
      </c>
      <c r="M15" s="36">
        <v>8</v>
      </c>
      <c r="N15" s="52"/>
      <c r="O15" s="38" t="s">
        <v>9</v>
      </c>
      <c r="P15" s="35">
        <v>40</v>
      </c>
      <c r="Q15" s="36">
        <v>9</v>
      </c>
      <c r="R15" s="52"/>
      <c r="S15" s="38" t="s">
        <v>18</v>
      </c>
      <c r="T15" s="35">
        <v>42</v>
      </c>
      <c r="U15" s="36">
        <v>7</v>
      </c>
      <c r="V15" s="52"/>
    </row>
    <row r="16" spans="1:22" s="16" customFormat="1" ht="24.75" customHeight="1">
      <c r="A16" s="59"/>
      <c r="B16" s="13"/>
      <c r="C16" s="59"/>
      <c r="D16" s="70"/>
      <c r="E16" s="61" t="s">
        <v>42</v>
      </c>
      <c r="F16" s="73">
        <f>J16+N16+R16+V16</f>
        <v>312</v>
      </c>
      <c r="G16" s="30" t="s">
        <v>62</v>
      </c>
      <c r="H16" s="29">
        <v>36</v>
      </c>
      <c r="I16" s="4">
        <v>12</v>
      </c>
      <c r="J16" s="47">
        <f>SUM(H16:H17)</f>
        <v>69</v>
      </c>
      <c r="K16" s="30" t="s">
        <v>76</v>
      </c>
      <c r="L16" s="29">
        <v>41</v>
      </c>
      <c r="M16" s="4">
        <v>15</v>
      </c>
      <c r="N16" s="47">
        <f>SUM(L16:L17)</f>
        <v>82</v>
      </c>
      <c r="O16" s="30" t="s">
        <v>68</v>
      </c>
      <c r="P16" s="29">
        <v>42</v>
      </c>
      <c r="Q16" s="4">
        <v>14</v>
      </c>
      <c r="R16" s="45">
        <f>SUM(P16:P17)</f>
        <v>85</v>
      </c>
      <c r="S16" s="30" t="s">
        <v>13</v>
      </c>
      <c r="T16" s="29">
        <v>40</v>
      </c>
      <c r="U16" s="4">
        <v>19</v>
      </c>
      <c r="V16" s="47">
        <f>SUM(T16:T17)</f>
        <v>76</v>
      </c>
    </row>
    <row r="17" spans="1:22" s="16" customFormat="1" ht="24.75" customHeight="1">
      <c r="A17" s="59"/>
      <c r="B17" s="26"/>
      <c r="C17" s="59"/>
      <c r="D17" s="70"/>
      <c r="E17" s="61"/>
      <c r="F17" s="73"/>
      <c r="G17" s="30" t="s">
        <v>63</v>
      </c>
      <c r="H17" s="29">
        <v>33</v>
      </c>
      <c r="I17" s="4">
        <v>10</v>
      </c>
      <c r="J17" s="47"/>
      <c r="K17" s="30" t="s">
        <v>4</v>
      </c>
      <c r="L17" s="29">
        <v>41</v>
      </c>
      <c r="M17" s="4">
        <v>17</v>
      </c>
      <c r="N17" s="47"/>
      <c r="O17" s="42" t="s">
        <v>10</v>
      </c>
      <c r="P17" s="29">
        <v>43</v>
      </c>
      <c r="Q17" s="4">
        <v>17</v>
      </c>
      <c r="R17" s="46"/>
      <c r="S17" s="42" t="s">
        <v>14</v>
      </c>
      <c r="T17" s="29">
        <v>36</v>
      </c>
      <c r="U17" s="4">
        <v>16</v>
      </c>
      <c r="V17" s="47"/>
    </row>
    <row r="18" spans="1:22" s="16" customFormat="1" ht="24.75" customHeight="1">
      <c r="A18" s="59"/>
      <c r="B18" s="23"/>
      <c r="C18" s="59"/>
      <c r="D18" s="70"/>
      <c r="E18" s="58"/>
      <c r="F18" s="43"/>
      <c r="G18" s="30" t="s">
        <v>77</v>
      </c>
      <c r="H18" s="29">
        <v>40</v>
      </c>
      <c r="I18" s="4">
        <v>11</v>
      </c>
      <c r="J18" s="29">
        <f>H18</f>
        <v>40</v>
      </c>
      <c r="K18" s="7"/>
      <c r="L18" s="14"/>
      <c r="M18" s="8"/>
      <c r="N18" s="28"/>
      <c r="O18" s="24"/>
      <c r="P18" s="14"/>
      <c r="Q18" s="25"/>
      <c r="R18" s="27"/>
      <c r="S18" s="24"/>
      <c r="T18" s="14"/>
      <c r="U18" s="8"/>
      <c r="V18" s="28"/>
    </row>
    <row r="19" spans="1:22" s="16" customFormat="1" ht="24.75" customHeight="1">
      <c r="A19" s="59"/>
      <c r="B19" s="10"/>
      <c r="C19" s="60"/>
      <c r="D19" s="71"/>
      <c r="E19" s="56"/>
      <c r="F19" s="57"/>
      <c r="G19" s="48" t="s">
        <v>23</v>
      </c>
      <c r="H19" s="49"/>
      <c r="I19" s="12">
        <f>SUM(I4:I18)</f>
        <v>104</v>
      </c>
      <c r="J19" s="9">
        <f>SUM(J4:J18)</f>
        <v>513</v>
      </c>
      <c r="K19" s="48" t="s">
        <v>24</v>
      </c>
      <c r="L19" s="49"/>
      <c r="M19" s="12">
        <f>SUM(M4:M18)</f>
        <v>111</v>
      </c>
      <c r="N19" s="9">
        <f>SUM(N4:N18)</f>
        <v>558</v>
      </c>
      <c r="O19" s="48" t="s">
        <v>25</v>
      </c>
      <c r="P19" s="49"/>
      <c r="Q19" s="12">
        <f>SUM(Q4:Q18)</f>
        <v>123</v>
      </c>
      <c r="R19" s="9">
        <f>SUM(R4:R18)</f>
        <v>511</v>
      </c>
      <c r="S19" s="48" t="s">
        <v>26</v>
      </c>
      <c r="T19" s="49"/>
      <c r="U19" s="12">
        <f>SUM(U4:U18)</f>
        <v>83</v>
      </c>
      <c r="V19" s="9">
        <f>SUM(V4:V18)</f>
        <v>398</v>
      </c>
    </row>
    <row r="20" ht="5.25" customHeight="1"/>
    <row r="21" spans="2:15" ht="13.5">
      <c r="B21" s="85" t="s">
        <v>80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</row>
  </sheetData>
  <sheetProtection/>
  <mergeCells count="51">
    <mergeCell ref="B21:O21"/>
    <mergeCell ref="N4:N7"/>
    <mergeCell ref="G19:H19"/>
    <mergeCell ref="J12:J13"/>
    <mergeCell ref="O19:P19"/>
    <mergeCell ref="J8:J11"/>
    <mergeCell ref="J16:J17"/>
    <mergeCell ref="V14:V15"/>
    <mergeCell ref="R14:R15"/>
    <mergeCell ref="V8:V11"/>
    <mergeCell ref="N8:N11"/>
    <mergeCell ref="V12:V13"/>
    <mergeCell ref="R4:R7"/>
    <mergeCell ref="R8:R11"/>
    <mergeCell ref="R12:R13"/>
    <mergeCell ref="V4:V7"/>
    <mergeCell ref="E16:E17"/>
    <mergeCell ref="K19:L19"/>
    <mergeCell ref="N12:N13"/>
    <mergeCell ref="N14:N15"/>
    <mergeCell ref="N16:N17"/>
    <mergeCell ref="S2:V2"/>
    <mergeCell ref="A2:A3"/>
    <mergeCell ref="C2:C3"/>
    <mergeCell ref="B2:B3"/>
    <mergeCell ref="E2:E3"/>
    <mergeCell ref="D2:D3"/>
    <mergeCell ref="G2:J2"/>
    <mergeCell ref="F2:F3"/>
    <mergeCell ref="O2:R2"/>
    <mergeCell ref="K2:N2"/>
    <mergeCell ref="C4:C19"/>
    <mergeCell ref="F8:F11"/>
    <mergeCell ref="E4:E7"/>
    <mergeCell ref="E14:E15"/>
    <mergeCell ref="E8:E11"/>
    <mergeCell ref="E12:E13"/>
    <mergeCell ref="F12:F13"/>
    <mergeCell ref="D4:D19"/>
    <mergeCell ref="F4:F7"/>
    <mergeCell ref="F16:F17"/>
    <mergeCell ref="R16:R17"/>
    <mergeCell ref="V16:V17"/>
    <mergeCell ref="S19:T19"/>
    <mergeCell ref="A1:V1"/>
    <mergeCell ref="J14:J15"/>
    <mergeCell ref="J4:J7"/>
    <mergeCell ref="F14:F15"/>
    <mergeCell ref="E19:F19"/>
    <mergeCell ref="E18:F18"/>
    <mergeCell ref="A4:A19"/>
  </mergeCells>
  <printOptions horizontalCentered="1"/>
  <pageMargins left="0.3937007874015748" right="0.3937007874015748" top="0.66" bottom="0.47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zrdx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2013-09-23T04:47:42Z</cp:lastPrinted>
  <dcterms:created xsi:type="dcterms:W3CDTF">2008-08-29T11:51:55Z</dcterms:created>
  <dcterms:modified xsi:type="dcterms:W3CDTF">2013-09-23T04:55:14Z</dcterms:modified>
  <cp:category/>
  <cp:version/>
  <cp:contentType/>
  <cp:contentStatus/>
</cp:coreProperties>
</file>