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1617总" sheetId="1" r:id="rId1"/>
  </sheets>
  <definedNames>
    <definedName name="_xlnm._FilterDatabase" localSheetId="0" hidden="1">'1617总'!$A$3:$IV$417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L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根据学校要求，按照学校文件中标准（仅用于本次选房工作量统计）</t>
        </r>
      </text>
    </comment>
    <comment ref="M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根据学校要求，按照学校文件中标准（仅用于本次选房工作量统计）</t>
        </r>
      </text>
    </comment>
  </commentList>
</comments>
</file>

<file path=xl/sharedStrings.xml><?xml version="1.0" encoding="utf-8"?>
<sst xmlns="http://schemas.openxmlformats.org/spreadsheetml/2006/main" count="303">
  <si>
    <t>1617学年杨汛桥校区上课工作量汇总（仅用于购房申请）</t>
  </si>
  <si>
    <t>备注：应学校要求，本表内数据按照《浙江树人大学教师教学工作量核算和酬金管理办法指导意见》（浙树办教[2013]37号）文件中相应标准进行统计。</t>
  </si>
  <si>
    <t>序号</t>
  </si>
  <si>
    <t>学院
名称</t>
  </si>
  <si>
    <t>教师姓名</t>
  </si>
  <si>
    <t>职称</t>
  </si>
  <si>
    <t>课程名称</t>
  </si>
  <si>
    <t>授课班级</t>
  </si>
  <si>
    <t>星期</t>
  </si>
  <si>
    <t>周课时数</t>
  </si>
  <si>
    <t>本学年教学次数</t>
  </si>
  <si>
    <t>本学年教学时数</t>
  </si>
  <si>
    <t>人数</t>
  </si>
  <si>
    <t>（班级系数）K1</t>
  </si>
  <si>
    <t>（调整系数）K2</t>
  </si>
  <si>
    <t>（课程系数）K3</t>
  </si>
  <si>
    <t>工作量汇总</t>
  </si>
  <si>
    <t>备注</t>
  </si>
  <si>
    <t>授课类型</t>
  </si>
  <si>
    <t>信息</t>
  </si>
  <si>
    <t>柴水英</t>
  </si>
  <si>
    <t>高级实验师</t>
  </si>
  <si>
    <t>办公自动化高级应用技术</t>
  </si>
  <si>
    <t>经济管理类165、166班</t>
  </si>
  <si>
    <t>三</t>
  </si>
  <si>
    <t>16/17-2</t>
  </si>
  <si>
    <t>实验课</t>
  </si>
  <si>
    <t>日语161、162</t>
  </si>
  <si>
    <t>四</t>
  </si>
  <si>
    <t>文化与传播类161-162</t>
  </si>
  <si>
    <t>二</t>
  </si>
  <si>
    <t>资源环科163-164</t>
  </si>
  <si>
    <t>杨汛桥实验室维护工作量</t>
  </si>
  <si>
    <t>柴水英 汇总</t>
  </si>
  <si>
    <t>陈超祥</t>
  </si>
  <si>
    <t>教授</t>
  </si>
  <si>
    <t>程序设计基础（C）</t>
  </si>
  <si>
    <t>计算机信息类163、164班</t>
  </si>
  <si>
    <t>五</t>
  </si>
  <si>
    <t>理论课</t>
  </si>
  <si>
    <t>计算机信息类163班</t>
  </si>
  <si>
    <t>陈超祥 汇总</t>
  </si>
  <si>
    <t>陈友荣</t>
  </si>
  <si>
    <t>副教授</t>
  </si>
  <si>
    <t>专业创新导论</t>
  </si>
  <si>
    <t>电子工程类161-168班</t>
  </si>
  <si>
    <t>讲座</t>
  </si>
  <si>
    <t>陈友荣 汇总</t>
  </si>
  <si>
    <t>戴国勇</t>
  </si>
  <si>
    <t>讲师</t>
  </si>
  <si>
    <t>计算机类165</t>
  </si>
  <si>
    <t>计算机类165、166</t>
  </si>
  <si>
    <t>戴国勇 汇总</t>
  </si>
  <si>
    <t>冯淑娟</t>
  </si>
  <si>
    <t>电路原理与实验</t>
  </si>
  <si>
    <t>先锋161班</t>
  </si>
  <si>
    <t>冯淑娟 汇总</t>
  </si>
  <si>
    <t>Photoshop图像处理技术</t>
  </si>
  <si>
    <t>计算机信息类161、162</t>
  </si>
  <si>
    <t>16/17-1</t>
  </si>
  <si>
    <t>计算机信息类163、164</t>
  </si>
  <si>
    <t>一</t>
  </si>
  <si>
    <t>大学计算机文化基础</t>
  </si>
  <si>
    <t>土木工程161、162班</t>
  </si>
  <si>
    <t>电子工程类167、168</t>
  </si>
  <si>
    <t>公共管理类161、162</t>
  </si>
  <si>
    <t>外国语类167.8</t>
  </si>
  <si>
    <t>资源环科类167、168</t>
  </si>
  <si>
    <t>计算机文化基础</t>
  </si>
  <si>
    <t>电子商务(专)161班,电子商务(专)162班</t>
  </si>
  <si>
    <t>国际金融(专)161-2</t>
  </si>
  <si>
    <t>会计（专）161、162班</t>
  </si>
  <si>
    <t>文学传播163164</t>
  </si>
  <si>
    <t>程菊花</t>
  </si>
  <si>
    <t>电子信息工程类161-168班</t>
  </si>
  <si>
    <t>程菊花 汇总</t>
  </si>
  <si>
    <t>顾汉杰</t>
  </si>
  <si>
    <t>计算机165、166</t>
  </si>
  <si>
    <t>先锋162</t>
  </si>
  <si>
    <t>顾汉杰 汇总</t>
  </si>
  <si>
    <t>郭彩虹</t>
  </si>
  <si>
    <t>电子工程类161、162</t>
  </si>
  <si>
    <t>家扬161、162</t>
  </si>
  <si>
    <t>外国语言类165、166</t>
  </si>
  <si>
    <t>文学与传播类165、166</t>
  </si>
  <si>
    <t>公共管理163.164</t>
  </si>
  <si>
    <t>家扬161-162</t>
  </si>
  <si>
    <t>计算机信息类162</t>
  </si>
  <si>
    <t>郭彩虹 汇总</t>
  </si>
  <si>
    <t>华冠萍</t>
  </si>
  <si>
    <t>计算机类164</t>
  </si>
  <si>
    <t>计算机类166</t>
  </si>
  <si>
    <t>华冠萍 汇总</t>
  </si>
  <si>
    <t>江俊</t>
  </si>
  <si>
    <t>江俊 汇总</t>
  </si>
  <si>
    <t>蒋燕君</t>
  </si>
  <si>
    <t>蒋燕君 汇总</t>
  </si>
  <si>
    <t>蒋智伟</t>
  </si>
  <si>
    <t>实验师</t>
  </si>
  <si>
    <t>电子161</t>
  </si>
  <si>
    <t>电子168</t>
  </si>
  <si>
    <t>电子工程类163班</t>
  </si>
  <si>
    <t>电子信息（先锋）</t>
  </si>
  <si>
    <t>电子信息162</t>
  </si>
  <si>
    <t>电子信息164</t>
  </si>
  <si>
    <t>电子信息165</t>
  </si>
  <si>
    <t>电子信息166</t>
  </si>
  <si>
    <t>电子信息167</t>
  </si>
  <si>
    <t>蒋智伟 汇总</t>
  </si>
  <si>
    <t>金林樵</t>
  </si>
  <si>
    <t>程序设计基础（C)</t>
  </si>
  <si>
    <t>电子工程类165-6</t>
  </si>
  <si>
    <t>网页设计</t>
  </si>
  <si>
    <t>电子商务(中升本)161班</t>
  </si>
  <si>
    <t>计算机类161/162</t>
  </si>
  <si>
    <t>理论</t>
  </si>
  <si>
    <t>实验</t>
  </si>
  <si>
    <t>金林樵 汇总</t>
  </si>
  <si>
    <t>李伟</t>
  </si>
  <si>
    <t>财务管理163、164</t>
  </si>
  <si>
    <t>经济管理类169、1610</t>
  </si>
  <si>
    <t>设计学类167、168</t>
  </si>
  <si>
    <t>土木工程165、166</t>
  </si>
  <si>
    <t>资源环科类169、1610</t>
  </si>
  <si>
    <t>经济管理类161-162</t>
  </si>
  <si>
    <t>商务英语161-162</t>
  </si>
  <si>
    <t>高级语言程序设计（VB）</t>
  </si>
  <si>
    <t>财务管理163-164</t>
  </si>
  <si>
    <t>李伟 汇总</t>
  </si>
  <si>
    <t>李晓</t>
  </si>
  <si>
    <t>电子商务（中升本）161班</t>
  </si>
  <si>
    <t>李晓 汇总</t>
  </si>
  <si>
    <t>林建伟</t>
  </si>
  <si>
    <t>电子工程163164</t>
  </si>
  <si>
    <t>经济管理类167、168</t>
  </si>
  <si>
    <t>设计学类165、166</t>
  </si>
  <si>
    <r>
      <rPr>
        <sz val="10"/>
        <color theme="1"/>
        <rFont val="宋体"/>
        <charset val="134"/>
      </rPr>
      <t>文秘(涉外)(专)161</t>
    </r>
    <r>
      <rPr>
        <sz val="10"/>
        <color theme="1"/>
        <rFont val="Arial Unicode MS"/>
        <charset val="0"/>
      </rPr>
      <t>､</t>
    </r>
    <r>
      <rPr>
        <sz val="10"/>
        <color theme="1"/>
        <rFont val="Songti SC Regular"/>
        <charset val="0"/>
      </rPr>
      <t>162</t>
    </r>
  </si>
  <si>
    <t>计算机系统组成与日常维护</t>
  </si>
  <si>
    <t>选修课</t>
  </si>
  <si>
    <t>计算机与网络技术基础</t>
  </si>
  <si>
    <t>电商（专）161、162</t>
  </si>
  <si>
    <t>林建伟 汇总</t>
  </si>
  <si>
    <t>刘半藤</t>
  </si>
  <si>
    <t>刘半藤 汇总</t>
  </si>
  <si>
    <t>刘静静</t>
  </si>
  <si>
    <t>刘静静 汇总</t>
  </si>
  <si>
    <t>吕晓敏</t>
  </si>
  <si>
    <t>计算机信息类161-166班</t>
  </si>
  <si>
    <t>电商中升本161班</t>
  </si>
  <si>
    <t>计算机类161-166班</t>
  </si>
  <si>
    <t>吕晓敏 汇总</t>
  </si>
  <si>
    <t>吕晓雯</t>
  </si>
  <si>
    <t>引导课</t>
  </si>
  <si>
    <t>吕晓雯 汇总</t>
  </si>
  <si>
    <t>任条娟</t>
  </si>
  <si>
    <t>任条娟 汇总</t>
  </si>
  <si>
    <t>沈国珍</t>
  </si>
  <si>
    <t>工商管理类163、164</t>
  </si>
  <si>
    <t>公共管理类163、164</t>
  </si>
  <si>
    <t>国际经济与贸易163、164</t>
  </si>
  <si>
    <t>建筑学161、162</t>
  </si>
  <si>
    <t>经济管理类163、164</t>
  </si>
  <si>
    <t>工商管理类161、162</t>
  </si>
  <si>
    <t>现代办公技术</t>
  </si>
  <si>
    <t>会计（专）163、164</t>
  </si>
  <si>
    <t>沈国珍 汇总</t>
  </si>
  <si>
    <t>石声波</t>
  </si>
  <si>
    <t>石声波 汇总</t>
  </si>
  <si>
    <t>苏子漪</t>
  </si>
  <si>
    <t>电子工程类163、164班</t>
  </si>
  <si>
    <t>三五</t>
  </si>
  <si>
    <t>苏子漪 汇总</t>
  </si>
  <si>
    <t>孙萍</t>
  </si>
  <si>
    <t>电子工程167、168</t>
  </si>
  <si>
    <t>电子工程161、162</t>
  </si>
  <si>
    <t>设计学类163班,设计学类164班</t>
  </si>
  <si>
    <t>外国语类161、162</t>
  </si>
  <si>
    <t>孙萍 汇总</t>
  </si>
  <si>
    <t>汤益芳</t>
  </si>
  <si>
    <t>电子工程类165.6</t>
  </si>
  <si>
    <t>工商管理类165.6</t>
  </si>
  <si>
    <t>设计学类161.2</t>
  </si>
  <si>
    <t>资源环科类165.6</t>
  </si>
  <si>
    <t>photoshop图像处理</t>
  </si>
  <si>
    <t>英语163.4</t>
  </si>
  <si>
    <t>资源环科类169.10</t>
  </si>
  <si>
    <t>土木工程165.6</t>
  </si>
  <si>
    <t>汤益芳 汇总</t>
  </si>
  <si>
    <t>唐军芳</t>
  </si>
  <si>
    <t>唐军芳 汇总</t>
  </si>
  <si>
    <t>王海坤</t>
  </si>
  <si>
    <t>电子工程类163-4</t>
  </si>
  <si>
    <t>土木工程163、164</t>
  </si>
  <si>
    <t>文学传播161162</t>
  </si>
  <si>
    <t>资源环科类161、162</t>
  </si>
  <si>
    <t>老年服务与管理专161-2</t>
  </si>
  <si>
    <t>市场营销专161-2</t>
  </si>
  <si>
    <t>国际经济与贸易163-4</t>
  </si>
  <si>
    <t>文学与传播类165、166班</t>
  </si>
  <si>
    <t>资源环科类161-2</t>
  </si>
  <si>
    <t>资源环科类167-8</t>
  </si>
  <si>
    <t>多媒体作品赏析</t>
  </si>
  <si>
    <t>会计专161-2</t>
  </si>
  <si>
    <t>王海坤 汇总</t>
  </si>
  <si>
    <t>王金铭</t>
  </si>
  <si>
    <t>电子161/162</t>
  </si>
  <si>
    <t>四五</t>
  </si>
  <si>
    <t>王金铭 汇总</t>
  </si>
  <si>
    <t>王群</t>
  </si>
  <si>
    <t>王群 汇总</t>
  </si>
  <si>
    <t>王文旭</t>
  </si>
  <si>
    <t>财务管理161、162</t>
  </si>
  <si>
    <t>城规园林类161、162</t>
  </si>
  <si>
    <t>国际经济与贸易161、162</t>
  </si>
  <si>
    <t>资源环科类163、164</t>
  </si>
  <si>
    <t>Photoshop图像处理</t>
  </si>
  <si>
    <t>英语161、162</t>
  </si>
  <si>
    <t>工商管理类163、164班</t>
  </si>
  <si>
    <t>信息166</t>
  </si>
  <si>
    <t>王文旭 汇总</t>
  </si>
  <si>
    <t>王亚萍</t>
  </si>
  <si>
    <t>城规园林类163、商务英语（中升本）161</t>
  </si>
  <si>
    <t>设计学类169、工业设计161</t>
  </si>
  <si>
    <t>外国语类163、164</t>
  </si>
  <si>
    <t>校选课</t>
  </si>
  <si>
    <t>办公软件高级应用技术</t>
  </si>
  <si>
    <t>朝鲜语161、商务英语（中升本）161</t>
  </si>
  <si>
    <t>趣味程序设计（Python)</t>
  </si>
  <si>
    <t>实践选修课</t>
  </si>
  <si>
    <t>王亚萍 汇总</t>
  </si>
  <si>
    <t>王章权</t>
  </si>
  <si>
    <t>王章权 汇总</t>
  </si>
  <si>
    <t>吴凡</t>
  </si>
  <si>
    <t>电子商务中升本</t>
  </si>
  <si>
    <t>吴凡 汇总</t>
  </si>
  <si>
    <t>徐萍</t>
  </si>
  <si>
    <t>程序设计基础</t>
  </si>
  <si>
    <t>徐萍 汇总</t>
  </si>
  <si>
    <t>徐梓斌</t>
  </si>
  <si>
    <t>经济管理165166</t>
  </si>
  <si>
    <t>经济管理类161班,经济管理类162班</t>
  </si>
  <si>
    <t>财务管理类161、162</t>
  </si>
  <si>
    <t>土木工程类161、162</t>
  </si>
  <si>
    <t>趣味程序设计</t>
  </si>
  <si>
    <t>徐梓斌 汇总</t>
  </si>
  <si>
    <t>许森</t>
  </si>
  <si>
    <t>许森 汇总</t>
  </si>
  <si>
    <t>许娅芬</t>
  </si>
  <si>
    <t>资源环境与科学155、6</t>
  </si>
  <si>
    <t>老年服务与管理155、6</t>
  </si>
  <si>
    <t>许娅芬 汇总</t>
  </si>
  <si>
    <t>许臻</t>
  </si>
  <si>
    <t>老年服务与管理（中升本）163、4班</t>
  </si>
  <si>
    <t>许臻 汇总</t>
  </si>
  <si>
    <t>杨海波</t>
  </si>
  <si>
    <t>杨海波 汇总</t>
  </si>
  <si>
    <t>叶时平</t>
  </si>
  <si>
    <t>叶时平 汇总</t>
  </si>
  <si>
    <t>叶淑彬</t>
  </si>
  <si>
    <t>高级讲师</t>
  </si>
  <si>
    <t>电子167、168</t>
  </si>
  <si>
    <t>叶淑彬 汇总</t>
  </si>
  <si>
    <t>张登辉</t>
  </si>
  <si>
    <t>张登辉 汇总</t>
  </si>
  <si>
    <t>张华音</t>
  </si>
  <si>
    <t>高级工程师</t>
  </si>
  <si>
    <t>张华音 汇总</t>
  </si>
  <si>
    <t>赵方</t>
  </si>
  <si>
    <t>信息163/164</t>
  </si>
  <si>
    <t>信息165</t>
  </si>
  <si>
    <t>信息165/166</t>
  </si>
  <si>
    <t>赵方 汇总</t>
  </si>
  <si>
    <t>赵克华</t>
  </si>
  <si>
    <t>助理研究员</t>
  </si>
  <si>
    <t>赵克华 汇总</t>
  </si>
  <si>
    <t>周莹</t>
  </si>
  <si>
    <t>周莹 汇总</t>
  </si>
  <si>
    <t>朱斌</t>
  </si>
  <si>
    <t>电子163/164</t>
  </si>
  <si>
    <t>先锋161</t>
  </si>
  <si>
    <t>计算机信息类161</t>
  </si>
  <si>
    <t>计算机信息类161.162</t>
  </si>
  <si>
    <t>朱斌 汇总</t>
  </si>
  <si>
    <t>朱晨</t>
  </si>
  <si>
    <t>电子信息165、166</t>
  </si>
  <si>
    <t>朱晨 汇总</t>
  </si>
  <si>
    <t>朱晔</t>
  </si>
  <si>
    <t>会计(专)163-4</t>
  </si>
  <si>
    <t>老年服务与管理(中升专)163-164</t>
  </si>
  <si>
    <t>老年服务与管理专161-3</t>
  </si>
  <si>
    <t>朱晔 汇总</t>
  </si>
  <si>
    <t>土木工程类163、164</t>
  </si>
  <si>
    <t>小型网站建设与发布技术</t>
  </si>
  <si>
    <t>Web开发技术</t>
  </si>
  <si>
    <t>工业设计161</t>
  </si>
  <si>
    <t>经管类1609、10</t>
  </si>
  <si>
    <t>文传类163、4</t>
  </si>
  <si>
    <t>程序设计基础（VB）</t>
  </si>
  <si>
    <t>电子商务（专）161、2</t>
  </si>
  <si>
    <t>工商管理类165、166</t>
  </si>
  <si>
    <t>国际金融161-2</t>
  </si>
  <si>
    <t>市场营销161-2</t>
  </si>
  <si>
    <t>总计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</si>
</sst>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);[Red]\(0.00\)"/>
    <numFmt numFmtId="178" formatCode="0.0_);[Red]\(0.0\)"/>
    <numFmt numFmtId="179" formatCode="0_);[Red]\(0\)"/>
    <numFmt numFmtId="180" formatCode="0_ "/>
  </numFmts>
  <fonts count="28">
    <font>
      <sz val="12"/>
      <name val="宋体"/>
      <charset val="134"/>
    </font>
    <font>
      <sz val="10"/>
      <color theme="1"/>
      <name val="Times New Roman"/>
      <charset val="0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 Unicode MS"/>
      <charset val="0"/>
    </font>
    <font>
      <sz val="10"/>
      <color theme="1"/>
      <name val="Songti SC Regular"/>
      <charset val="0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9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5">
    <xf numFmtId="0" fontId="0" fillId="0" borderId="0" xfId="0"/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78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178" fontId="1" fillId="2" borderId="0" xfId="0" applyNumberFormat="1" applyFont="1" applyFill="1" applyBorder="1" applyAlignment="1" applyProtection="1">
      <alignment horizontal="center" vertical="center" wrapText="1"/>
    </xf>
    <xf numFmtId="178" fontId="1" fillId="3" borderId="0" xfId="0" applyNumberFormat="1" applyFont="1" applyFill="1" applyBorder="1" applyAlignment="1" applyProtection="1">
      <alignment horizontal="center" vertical="center" wrapText="1"/>
    </xf>
    <xf numFmtId="178" fontId="1" fillId="0" borderId="0" xfId="0" applyNumberFormat="1" applyFont="1" applyFill="1" applyBorder="1" applyAlignment="1" applyProtection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8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17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</xf>
    <xf numFmtId="178" fontId="2" fillId="2" borderId="1" xfId="0" applyNumberFormat="1" applyFont="1" applyFill="1" applyBorder="1" applyAlignment="1" applyProtection="1">
      <alignment horizontal="center" vertical="center" wrapText="1"/>
    </xf>
    <xf numFmtId="178" fontId="2" fillId="3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 wrapText="1"/>
    </xf>
    <xf numFmtId="178" fontId="1" fillId="2" borderId="1" xfId="0" applyNumberFormat="1" applyFont="1" applyFill="1" applyBorder="1" applyAlignment="1" applyProtection="1">
      <alignment horizontal="center" vertical="center" wrapText="1"/>
    </xf>
    <xf numFmtId="178" fontId="1" fillId="3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" fillId="2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 tint="-0.25"/>
  </sheetPr>
  <dimension ref="A1:IV1711"/>
  <sheetViews>
    <sheetView tabSelected="1" workbookViewId="0">
      <selection activeCell="P421" sqref="P421"/>
    </sheetView>
  </sheetViews>
  <sheetFormatPr defaultColWidth="9" defaultRowHeight="5.65" customHeight="1"/>
  <cols>
    <col min="1" max="1" width="4.625" style="2" customWidth="1"/>
    <col min="2" max="2" width="6" style="2" customWidth="1"/>
    <col min="3" max="3" width="14.625" style="2" customWidth="1"/>
    <col min="4" max="4" width="9.25" style="2" customWidth="1"/>
    <col min="5" max="5" width="18.875" style="2" customWidth="1"/>
    <col min="6" max="6" width="31.75" style="2" customWidth="1"/>
    <col min="7" max="7" width="4.25" style="3" customWidth="1"/>
    <col min="8" max="8" width="3.875" style="1" customWidth="1"/>
    <col min="9" max="9" width="4.125" style="1" customWidth="1"/>
    <col min="10" max="10" width="4" style="4" customWidth="1"/>
    <col min="11" max="11" width="4.25" style="5" customWidth="1"/>
    <col min="12" max="12" width="3.875" style="6" customWidth="1"/>
    <col min="13" max="13" width="3.875" style="7" customWidth="1"/>
    <col min="14" max="14" width="3.875" style="8" customWidth="1"/>
    <col min="15" max="15" width="6.25" style="9" customWidth="1"/>
    <col min="16" max="16" width="14.25" style="1" customWidth="1"/>
    <col min="17" max="16384" width="9" style="1"/>
  </cols>
  <sheetData>
    <row r="1" ht="30" customHeight="1" spans="1:17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ht="21" customHeight="1" spans="1:17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51" customHeight="1" spans="1:1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2" t="s">
        <v>9</v>
      </c>
      <c r="I3" s="30" t="s">
        <v>10</v>
      </c>
      <c r="J3" s="13" t="s">
        <v>11</v>
      </c>
      <c r="K3" s="31" t="s">
        <v>12</v>
      </c>
      <c r="L3" s="32" t="s">
        <v>13</v>
      </c>
      <c r="M3" s="33" t="s">
        <v>14</v>
      </c>
      <c r="N3" s="34" t="s">
        <v>15</v>
      </c>
      <c r="O3" s="13" t="s">
        <v>16</v>
      </c>
      <c r="P3" s="13" t="s">
        <v>17</v>
      </c>
      <c r="Q3" s="12" t="s">
        <v>18</v>
      </c>
    </row>
    <row r="4" ht="48.75" customHeight="1" outlineLevel="2" spans="1:256">
      <c r="A4" s="12">
        <v>1</v>
      </c>
      <c r="B4" s="14" t="s">
        <v>19</v>
      </c>
      <c r="C4" s="15" t="s">
        <v>20</v>
      </c>
      <c r="D4" s="12" t="s">
        <v>21</v>
      </c>
      <c r="E4" s="15" t="s">
        <v>22</v>
      </c>
      <c r="F4" s="15" t="s">
        <v>23</v>
      </c>
      <c r="G4" s="13" t="s">
        <v>24</v>
      </c>
      <c r="H4" s="16">
        <v>2</v>
      </c>
      <c r="I4" s="17">
        <v>16</v>
      </c>
      <c r="J4" s="23">
        <v>32</v>
      </c>
      <c r="K4" s="20">
        <v>74</v>
      </c>
      <c r="L4" s="35">
        <v>1</v>
      </c>
      <c r="M4" s="36">
        <v>0.9</v>
      </c>
      <c r="N4" s="37">
        <v>1</v>
      </c>
      <c r="O4" s="38">
        <f t="shared" ref="O4:O7" si="0">J4*L4*M4*N4</f>
        <v>28.8</v>
      </c>
      <c r="P4" s="12" t="s">
        <v>25</v>
      </c>
      <c r="Q4" s="15" t="s">
        <v>26</v>
      </c>
      <c r="IU4" s="44"/>
      <c r="IV4" s="44"/>
    </row>
    <row r="5" ht="18" customHeight="1" outlineLevel="2" spans="1:256">
      <c r="A5" s="12">
        <v>2</v>
      </c>
      <c r="B5" s="14" t="s">
        <v>19</v>
      </c>
      <c r="C5" s="15" t="s">
        <v>20</v>
      </c>
      <c r="D5" s="12" t="s">
        <v>21</v>
      </c>
      <c r="E5" s="15" t="s">
        <v>22</v>
      </c>
      <c r="F5" s="15" t="s">
        <v>27</v>
      </c>
      <c r="G5" s="13" t="s">
        <v>28</v>
      </c>
      <c r="H5" s="16">
        <v>2</v>
      </c>
      <c r="I5" s="17">
        <v>16</v>
      </c>
      <c r="J5" s="23">
        <v>32</v>
      </c>
      <c r="K5" s="20">
        <v>51</v>
      </c>
      <c r="L5" s="35">
        <v>0.6</v>
      </c>
      <c r="M5" s="36">
        <v>1</v>
      </c>
      <c r="N5" s="37">
        <v>1</v>
      </c>
      <c r="O5" s="38">
        <f t="shared" si="0"/>
        <v>19.2</v>
      </c>
      <c r="P5" s="12" t="s">
        <v>25</v>
      </c>
      <c r="Q5" s="15" t="s">
        <v>26</v>
      </c>
      <c r="IU5" s="44"/>
      <c r="IV5" s="44"/>
    </row>
    <row r="6" ht="18" customHeight="1" outlineLevel="2" spans="1:256">
      <c r="A6" s="12">
        <v>3</v>
      </c>
      <c r="B6" s="14" t="s">
        <v>19</v>
      </c>
      <c r="C6" s="15" t="s">
        <v>20</v>
      </c>
      <c r="D6" s="12" t="s">
        <v>21</v>
      </c>
      <c r="E6" s="15" t="s">
        <v>22</v>
      </c>
      <c r="F6" s="15" t="s">
        <v>29</v>
      </c>
      <c r="G6" s="13" t="s">
        <v>30</v>
      </c>
      <c r="H6" s="16">
        <v>2</v>
      </c>
      <c r="I6" s="17">
        <v>14</v>
      </c>
      <c r="J6" s="23">
        <v>28</v>
      </c>
      <c r="K6" s="20">
        <v>69</v>
      </c>
      <c r="L6" s="35">
        <v>0.6</v>
      </c>
      <c r="M6" s="36">
        <v>0.9</v>
      </c>
      <c r="N6" s="37">
        <v>1</v>
      </c>
      <c r="O6" s="38">
        <f t="shared" si="0"/>
        <v>15.12</v>
      </c>
      <c r="P6" s="12" t="s">
        <v>25</v>
      </c>
      <c r="Q6" s="15" t="s">
        <v>26</v>
      </c>
      <c r="IU6" s="44"/>
      <c r="IV6" s="44"/>
    </row>
    <row r="7" ht="18" customHeight="1" outlineLevel="2" spans="1:256">
      <c r="A7" s="12">
        <v>4</v>
      </c>
      <c r="B7" s="14" t="s">
        <v>19</v>
      </c>
      <c r="C7" s="15" t="s">
        <v>20</v>
      </c>
      <c r="D7" s="12" t="s">
        <v>21</v>
      </c>
      <c r="E7" s="15" t="s">
        <v>22</v>
      </c>
      <c r="F7" s="15" t="s">
        <v>31</v>
      </c>
      <c r="G7" s="15" t="s">
        <v>24</v>
      </c>
      <c r="H7" s="17">
        <v>2</v>
      </c>
      <c r="I7" s="17">
        <v>16</v>
      </c>
      <c r="J7" s="15">
        <v>32</v>
      </c>
      <c r="K7" s="15">
        <v>72</v>
      </c>
      <c r="L7" s="35">
        <v>0.6</v>
      </c>
      <c r="M7" s="36">
        <v>0.9</v>
      </c>
      <c r="N7" s="37">
        <v>1</v>
      </c>
      <c r="O7" s="38">
        <f t="shared" si="0"/>
        <v>17.28</v>
      </c>
      <c r="P7" s="12" t="s">
        <v>25</v>
      </c>
      <c r="Q7" s="15" t="s">
        <v>26</v>
      </c>
      <c r="IU7" s="44"/>
      <c r="IV7" s="44"/>
    </row>
    <row r="8" ht="18" customHeight="1" outlineLevel="2" spans="1:256">
      <c r="A8" s="12">
        <v>5</v>
      </c>
      <c r="B8" s="14" t="s">
        <v>19</v>
      </c>
      <c r="C8" s="12" t="s">
        <v>20</v>
      </c>
      <c r="D8" s="12" t="s">
        <v>21</v>
      </c>
      <c r="E8" s="12" t="s">
        <v>32</v>
      </c>
      <c r="F8" s="12"/>
      <c r="G8" s="13"/>
      <c r="H8" s="17"/>
      <c r="I8" s="17"/>
      <c r="J8" s="23"/>
      <c r="K8" s="39"/>
      <c r="L8" s="35"/>
      <c r="M8" s="36"/>
      <c r="N8" s="37"/>
      <c r="O8" s="38">
        <v>143.352</v>
      </c>
      <c r="P8" s="17"/>
      <c r="Q8" s="17"/>
      <c r="IU8" s="44"/>
      <c r="IV8" s="44"/>
    </row>
    <row r="9" ht="18" customHeight="1" outlineLevel="1" spans="1:256">
      <c r="A9" s="12"/>
      <c r="B9" s="14"/>
      <c r="C9" s="18" t="s">
        <v>33</v>
      </c>
      <c r="D9" s="12"/>
      <c r="E9" s="12"/>
      <c r="F9" s="12"/>
      <c r="G9" s="13"/>
      <c r="H9" s="17"/>
      <c r="I9" s="17"/>
      <c r="J9" s="23"/>
      <c r="K9" s="39"/>
      <c r="L9" s="35"/>
      <c r="M9" s="36"/>
      <c r="N9" s="37"/>
      <c r="O9" s="38">
        <f>SUBTOTAL(9,O4:O8)</f>
        <v>223.752</v>
      </c>
      <c r="P9" s="17"/>
      <c r="Q9" s="17"/>
      <c r="IU9" s="44"/>
      <c r="IV9" s="44"/>
    </row>
    <row r="10" ht="18" customHeight="1" outlineLevel="2" spans="1:256">
      <c r="A10" s="12">
        <v>6</v>
      </c>
      <c r="B10" s="14" t="s">
        <v>19</v>
      </c>
      <c r="C10" s="15" t="s">
        <v>34</v>
      </c>
      <c r="D10" s="19" t="s">
        <v>35</v>
      </c>
      <c r="E10" s="15" t="s">
        <v>36</v>
      </c>
      <c r="F10" s="20" t="s">
        <v>37</v>
      </c>
      <c r="G10" s="13" t="s">
        <v>38</v>
      </c>
      <c r="H10" s="17">
        <v>3</v>
      </c>
      <c r="I10" s="40">
        <v>18</v>
      </c>
      <c r="J10" s="37">
        <v>53</v>
      </c>
      <c r="K10" s="40">
        <v>65</v>
      </c>
      <c r="L10" s="35">
        <v>1.5</v>
      </c>
      <c r="M10" s="36">
        <v>1</v>
      </c>
      <c r="N10" s="37">
        <v>1</v>
      </c>
      <c r="O10" s="38">
        <f t="shared" ref="O10:O13" si="1">J10*L10*M10*N10</f>
        <v>79.5</v>
      </c>
      <c r="P10" s="12" t="s">
        <v>25</v>
      </c>
      <c r="Q10" s="15" t="s">
        <v>39</v>
      </c>
      <c r="IR10" s="44"/>
      <c r="IS10" s="44"/>
      <c r="IU10" s="44"/>
      <c r="IV10" s="44"/>
    </row>
    <row r="11" ht="18" customHeight="1" outlineLevel="2" spans="1:256">
      <c r="A11" s="12">
        <v>7</v>
      </c>
      <c r="B11" s="14" t="s">
        <v>19</v>
      </c>
      <c r="C11" s="15" t="s">
        <v>34</v>
      </c>
      <c r="D11" s="19" t="s">
        <v>35</v>
      </c>
      <c r="E11" s="15" t="s">
        <v>36</v>
      </c>
      <c r="F11" s="20" t="s">
        <v>40</v>
      </c>
      <c r="G11" s="13" t="s">
        <v>38</v>
      </c>
      <c r="H11" s="17">
        <v>2</v>
      </c>
      <c r="I11" s="40">
        <v>16</v>
      </c>
      <c r="J11" s="37">
        <v>32</v>
      </c>
      <c r="K11" s="40">
        <v>34</v>
      </c>
      <c r="L11" s="35">
        <v>1</v>
      </c>
      <c r="M11" s="36">
        <v>1</v>
      </c>
      <c r="N11" s="37">
        <v>1</v>
      </c>
      <c r="O11" s="38">
        <f t="shared" si="1"/>
        <v>32</v>
      </c>
      <c r="P11" s="12" t="s">
        <v>25</v>
      </c>
      <c r="Q11" s="15" t="s">
        <v>26</v>
      </c>
      <c r="IR11" s="44"/>
      <c r="IS11" s="44"/>
      <c r="IU11" s="44"/>
      <c r="IV11" s="44"/>
    </row>
    <row r="12" ht="18" customHeight="1" outlineLevel="1" spans="1:256">
      <c r="A12" s="12"/>
      <c r="B12" s="14"/>
      <c r="C12" s="21" t="s">
        <v>41</v>
      </c>
      <c r="D12" s="19"/>
      <c r="E12" s="15"/>
      <c r="F12" s="20"/>
      <c r="G12" s="13"/>
      <c r="H12" s="17"/>
      <c r="I12" s="40"/>
      <c r="J12" s="37"/>
      <c r="K12" s="40"/>
      <c r="L12" s="35"/>
      <c r="M12" s="36"/>
      <c r="N12" s="37"/>
      <c r="O12" s="38">
        <f>SUBTOTAL(9,O10:O11)</f>
        <v>111.5</v>
      </c>
      <c r="P12" s="12"/>
      <c r="Q12" s="15"/>
      <c r="IR12" s="44"/>
      <c r="IS12" s="44"/>
      <c r="IU12" s="44"/>
      <c r="IV12" s="44"/>
    </row>
    <row r="13" ht="18" customHeight="1" outlineLevel="2" spans="1:256">
      <c r="A13" s="12">
        <v>8</v>
      </c>
      <c r="B13" s="14" t="s">
        <v>19</v>
      </c>
      <c r="C13" s="15" t="s">
        <v>42</v>
      </c>
      <c r="D13" s="12" t="s">
        <v>43</v>
      </c>
      <c r="E13" s="15" t="s">
        <v>44</v>
      </c>
      <c r="F13" s="22" t="s">
        <v>45</v>
      </c>
      <c r="G13" s="13" t="s">
        <v>38</v>
      </c>
      <c r="H13" s="23">
        <v>1.5</v>
      </c>
      <c r="I13" s="17">
        <v>1</v>
      </c>
      <c r="J13" s="23">
        <v>1.5</v>
      </c>
      <c r="K13" s="41">
        <v>259</v>
      </c>
      <c r="L13" s="35">
        <v>2.1</v>
      </c>
      <c r="M13" s="36">
        <v>1</v>
      </c>
      <c r="N13" s="37">
        <v>1</v>
      </c>
      <c r="O13" s="38">
        <f t="shared" si="1"/>
        <v>3.15</v>
      </c>
      <c r="P13" s="12" t="s">
        <v>25</v>
      </c>
      <c r="Q13" s="15" t="s">
        <v>46</v>
      </c>
      <c r="IU13" s="44"/>
      <c r="IV13" s="44"/>
    </row>
    <row r="14" ht="18" customHeight="1" outlineLevel="1" spans="1:256">
      <c r="A14" s="12"/>
      <c r="B14" s="14"/>
      <c r="C14" s="21" t="s">
        <v>47</v>
      </c>
      <c r="D14" s="12"/>
      <c r="E14" s="15"/>
      <c r="F14" s="22"/>
      <c r="G14" s="13"/>
      <c r="H14" s="23"/>
      <c r="I14" s="17"/>
      <c r="J14" s="23"/>
      <c r="K14" s="41"/>
      <c r="L14" s="35"/>
      <c r="M14" s="36"/>
      <c r="N14" s="37"/>
      <c r="O14" s="38">
        <f>SUBTOTAL(9,O13)</f>
        <v>3.15</v>
      </c>
      <c r="P14" s="12"/>
      <c r="Q14" s="15"/>
      <c r="IU14" s="44"/>
      <c r="IV14" s="44"/>
    </row>
    <row r="15" ht="18" customHeight="1" outlineLevel="2" spans="1:256">
      <c r="A15" s="12">
        <v>9</v>
      </c>
      <c r="B15" s="14" t="s">
        <v>19</v>
      </c>
      <c r="C15" s="15" t="s">
        <v>48</v>
      </c>
      <c r="D15" s="12" t="s">
        <v>49</v>
      </c>
      <c r="E15" s="15" t="s">
        <v>36</v>
      </c>
      <c r="F15" s="15" t="s">
        <v>50</v>
      </c>
      <c r="G15" s="13" t="s">
        <v>38</v>
      </c>
      <c r="H15" s="17">
        <v>2</v>
      </c>
      <c r="I15" s="17">
        <v>16</v>
      </c>
      <c r="J15" s="23">
        <v>32</v>
      </c>
      <c r="K15" s="41">
        <v>36</v>
      </c>
      <c r="L15" s="35">
        <v>1</v>
      </c>
      <c r="M15" s="36">
        <v>1</v>
      </c>
      <c r="N15" s="37">
        <v>1</v>
      </c>
      <c r="O15" s="38">
        <f t="shared" ref="O15:O19" si="2">J15*L15*M15*N15</f>
        <v>32</v>
      </c>
      <c r="P15" s="12" t="s">
        <v>25</v>
      </c>
      <c r="Q15" s="15" t="s">
        <v>26</v>
      </c>
      <c r="IU15" s="44"/>
      <c r="IV15" s="44"/>
    </row>
    <row r="16" ht="18" customHeight="1" outlineLevel="2" spans="1:256">
      <c r="A16" s="12">
        <v>10</v>
      </c>
      <c r="B16" s="14" t="s">
        <v>19</v>
      </c>
      <c r="C16" s="15" t="s">
        <v>48</v>
      </c>
      <c r="D16" s="12" t="s">
        <v>49</v>
      </c>
      <c r="E16" s="15" t="s">
        <v>36</v>
      </c>
      <c r="F16" s="15" t="s">
        <v>51</v>
      </c>
      <c r="G16" s="13" t="s">
        <v>38</v>
      </c>
      <c r="H16" s="17">
        <v>3</v>
      </c>
      <c r="I16" s="17">
        <v>16</v>
      </c>
      <c r="J16" s="23">
        <v>48</v>
      </c>
      <c r="K16" s="41">
        <v>69</v>
      </c>
      <c r="L16" s="35">
        <v>1.5</v>
      </c>
      <c r="M16" s="36">
        <v>1</v>
      </c>
      <c r="N16" s="37">
        <v>1</v>
      </c>
      <c r="O16" s="38">
        <f t="shared" si="2"/>
        <v>72</v>
      </c>
      <c r="P16" s="12" t="s">
        <v>25</v>
      </c>
      <c r="Q16" s="15" t="s">
        <v>39</v>
      </c>
      <c r="IU16" s="44"/>
      <c r="IV16" s="44"/>
    </row>
    <row r="17" ht="18" customHeight="1" outlineLevel="1" spans="1:256">
      <c r="A17" s="12"/>
      <c r="B17" s="14"/>
      <c r="C17" s="21" t="s">
        <v>52</v>
      </c>
      <c r="D17" s="12"/>
      <c r="E17" s="15"/>
      <c r="F17" s="15"/>
      <c r="G17" s="13"/>
      <c r="H17" s="17"/>
      <c r="I17" s="17"/>
      <c r="J17" s="23"/>
      <c r="K17" s="41"/>
      <c r="L17" s="35"/>
      <c r="M17" s="36"/>
      <c r="N17" s="37"/>
      <c r="O17" s="38">
        <f>SUBTOTAL(9,O15:O16)</f>
        <v>104</v>
      </c>
      <c r="P17" s="12"/>
      <c r="Q17" s="15"/>
      <c r="IU17" s="44"/>
      <c r="IV17" s="44"/>
    </row>
    <row r="18" ht="18" customHeight="1" outlineLevel="2" spans="1:256">
      <c r="A18" s="12">
        <v>11</v>
      </c>
      <c r="B18" s="14" t="s">
        <v>19</v>
      </c>
      <c r="C18" s="15" t="s">
        <v>53</v>
      </c>
      <c r="D18" s="19" t="s">
        <v>35</v>
      </c>
      <c r="E18" s="15" t="s">
        <v>54</v>
      </c>
      <c r="F18" s="15" t="s">
        <v>55</v>
      </c>
      <c r="G18" s="13" t="s">
        <v>30</v>
      </c>
      <c r="H18" s="17">
        <v>3</v>
      </c>
      <c r="I18" s="17">
        <v>15</v>
      </c>
      <c r="J18" s="23">
        <v>45</v>
      </c>
      <c r="K18" s="39">
        <v>28</v>
      </c>
      <c r="L18" s="35">
        <v>1</v>
      </c>
      <c r="M18" s="36">
        <v>1</v>
      </c>
      <c r="N18" s="37">
        <v>1</v>
      </c>
      <c r="O18" s="38">
        <f t="shared" si="2"/>
        <v>45</v>
      </c>
      <c r="P18" s="12" t="s">
        <v>25</v>
      </c>
      <c r="Q18" s="15" t="s">
        <v>39</v>
      </c>
      <c r="IU18" s="44"/>
      <c r="IV18" s="44"/>
    </row>
    <row r="19" ht="18" customHeight="1" outlineLevel="2" spans="1:256">
      <c r="A19" s="12">
        <v>12</v>
      </c>
      <c r="B19" s="14" t="s">
        <v>19</v>
      </c>
      <c r="C19" s="15" t="s">
        <v>53</v>
      </c>
      <c r="D19" s="19" t="s">
        <v>35</v>
      </c>
      <c r="E19" s="15" t="s">
        <v>54</v>
      </c>
      <c r="F19" s="15" t="s">
        <v>55</v>
      </c>
      <c r="G19" s="13" t="s">
        <v>38</v>
      </c>
      <c r="H19" s="17">
        <v>2</v>
      </c>
      <c r="I19" s="17">
        <v>11</v>
      </c>
      <c r="J19" s="23">
        <v>22</v>
      </c>
      <c r="K19" s="39">
        <v>28</v>
      </c>
      <c r="L19" s="35">
        <v>1</v>
      </c>
      <c r="M19" s="36">
        <v>1</v>
      </c>
      <c r="N19" s="37">
        <v>1</v>
      </c>
      <c r="O19" s="38">
        <f t="shared" si="2"/>
        <v>22</v>
      </c>
      <c r="P19" s="12" t="s">
        <v>25</v>
      </c>
      <c r="Q19" s="15" t="s">
        <v>39</v>
      </c>
      <c r="IU19" s="44"/>
      <c r="IV19" s="44"/>
    </row>
    <row r="20" ht="18" customHeight="1" outlineLevel="1" spans="1:256">
      <c r="A20" s="12"/>
      <c r="B20" s="14"/>
      <c r="C20" s="21" t="s">
        <v>56</v>
      </c>
      <c r="D20" s="19"/>
      <c r="E20" s="15"/>
      <c r="F20" s="15"/>
      <c r="G20" s="13"/>
      <c r="H20" s="17"/>
      <c r="I20" s="17"/>
      <c r="J20" s="23"/>
      <c r="K20" s="39"/>
      <c r="L20" s="35"/>
      <c r="M20" s="36"/>
      <c r="N20" s="37"/>
      <c r="O20" s="38">
        <f>SUBTOTAL(9,O18:O19)</f>
        <v>67</v>
      </c>
      <c r="P20" s="12"/>
      <c r="Q20" s="15"/>
      <c r="IU20" s="44"/>
      <c r="IV20" s="44"/>
    </row>
    <row r="21" ht="18" customHeight="1" outlineLevel="2" spans="1:17">
      <c r="A21" s="12">
        <v>13</v>
      </c>
      <c r="B21" s="14" t="s">
        <v>19</v>
      </c>
      <c r="C21" s="15" t="s">
        <v>20</v>
      </c>
      <c r="D21" s="24" t="s">
        <v>21</v>
      </c>
      <c r="E21" s="25" t="s">
        <v>57</v>
      </c>
      <c r="F21" s="15" t="s">
        <v>58</v>
      </c>
      <c r="G21" s="12" t="s">
        <v>24</v>
      </c>
      <c r="H21" s="17">
        <v>2</v>
      </c>
      <c r="I21" s="17">
        <v>13</v>
      </c>
      <c r="J21" s="42">
        <v>26</v>
      </c>
      <c r="K21" s="15">
        <v>68</v>
      </c>
      <c r="L21" s="43">
        <v>0.6</v>
      </c>
      <c r="M21" s="36">
        <v>1</v>
      </c>
      <c r="N21" s="37">
        <v>1</v>
      </c>
      <c r="O21" s="38">
        <f t="shared" ref="O21:O34" si="3">J21*L21*M21*N21</f>
        <v>15.6</v>
      </c>
      <c r="P21" s="12" t="s">
        <v>59</v>
      </c>
      <c r="Q21" s="15" t="s">
        <v>26</v>
      </c>
    </row>
    <row r="22" ht="18" customHeight="1" outlineLevel="2" spans="1:17">
      <c r="A22" s="12">
        <v>14</v>
      </c>
      <c r="B22" s="14" t="s">
        <v>19</v>
      </c>
      <c r="C22" s="15" t="s">
        <v>20</v>
      </c>
      <c r="D22" s="24" t="s">
        <v>21</v>
      </c>
      <c r="E22" s="25" t="s">
        <v>57</v>
      </c>
      <c r="F22" s="15" t="s">
        <v>60</v>
      </c>
      <c r="G22" s="12" t="s">
        <v>61</v>
      </c>
      <c r="H22" s="17">
        <v>2</v>
      </c>
      <c r="I22" s="17">
        <v>12</v>
      </c>
      <c r="J22" s="42">
        <v>24</v>
      </c>
      <c r="K22" s="15">
        <v>65</v>
      </c>
      <c r="L22" s="43">
        <v>0.6</v>
      </c>
      <c r="M22" s="36">
        <v>0.9</v>
      </c>
      <c r="N22" s="37">
        <v>1</v>
      </c>
      <c r="O22" s="38">
        <f t="shared" si="3"/>
        <v>12.96</v>
      </c>
      <c r="P22" s="12" t="s">
        <v>59</v>
      </c>
      <c r="Q22" s="15" t="s">
        <v>26</v>
      </c>
    </row>
    <row r="23" ht="18" customHeight="1" outlineLevel="2" spans="1:17">
      <c r="A23" s="12">
        <v>15</v>
      </c>
      <c r="B23" s="14" t="s">
        <v>19</v>
      </c>
      <c r="C23" s="15" t="s">
        <v>20</v>
      </c>
      <c r="D23" s="24" t="s">
        <v>21</v>
      </c>
      <c r="E23" s="25" t="s">
        <v>62</v>
      </c>
      <c r="F23" s="15" t="s">
        <v>63</v>
      </c>
      <c r="G23" s="12" t="s">
        <v>28</v>
      </c>
      <c r="H23" s="17">
        <v>1</v>
      </c>
      <c r="I23" s="17">
        <v>16</v>
      </c>
      <c r="J23" s="42">
        <v>16</v>
      </c>
      <c r="K23" s="26">
        <v>83</v>
      </c>
      <c r="L23" s="43">
        <v>1.5</v>
      </c>
      <c r="M23" s="36">
        <v>1</v>
      </c>
      <c r="N23" s="37">
        <v>1</v>
      </c>
      <c r="O23" s="38">
        <f t="shared" si="3"/>
        <v>24</v>
      </c>
      <c r="P23" s="12" t="s">
        <v>59</v>
      </c>
      <c r="Q23" s="15" t="s">
        <v>39</v>
      </c>
    </row>
    <row r="24" ht="18" customHeight="1" outlineLevel="2" spans="1:17">
      <c r="A24" s="12">
        <v>16</v>
      </c>
      <c r="B24" s="14" t="s">
        <v>19</v>
      </c>
      <c r="C24" s="15" t="s">
        <v>20</v>
      </c>
      <c r="D24" s="24" t="s">
        <v>21</v>
      </c>
      <c r="E24" s="25" t="s">
        <v>62</v>
      </c>
      <c r="F24" s="15" t="s">
        <v>63</v>
      </c>
      <c r="G24" s="12" t="s">
        <v>28</v>
      </c>
      <c r="H24" s="17">
        <v>1</v>
      </c>
      <c r="I24" s="17">
        <v>16</v>
      </c>
      <c r="J24" s="42">
        <v>16</v>
      </c>
      <c r="K24" s="26">
        <v>83</v>
      </c>
      <c r="L24" s="43">
        <v>1</v>
      </c>
      <c r="M24" s="36">
        <v>1</v>
      </c>
      <c r="N24" s="37">
        <v>1</v>
      </c>
      <c r="O24" s="38">
        <f t="shared" si="3"/>
        <v>16</v>
      </c>
      <c r="P24" s="12" t="s">
        <v>59</v>
      </c>
      <c r="Q24" s="15" t="s">
        <v>26</v>
      </c>
    </row>
    <row r="25" ht="18" customHeight="1" outlineLevel="2" spans="1:17">
      <c r="A25" s="12">
        <v>17</v>
      </c>
      <c r="B25" s="14" t="s">
        <v>19</v>
      </c>
      <c r="C25" s="15" t="s">
        <v>20</v>
      </c>
      <c r="D25" s="24" t="s">
        <v>21</v>
      </c>
      <c r="E25" s="25" t="s">
        <v>62</v>
      </c>
      <c r="F25" s="15" t="s">
        <v>64</v>
      </c>
      <c r="G25" s="12" t="s">
        <v>61</v>
      </c>
      <c r="H25" s="17">
        <v>1</v>
      </c>
      <c r="I25" s="17">
        <v>12</v>
      </c>
      <c r="J25" s="42">
        <v>12</v>
      </c>
      <c r="K25" s="15">
        <v>62</v>
      </c>
      <c r="L25" s="43">
        <v>0.6</v>
      </c>
      <c r="M25" s="36">
        <v>1</v>
      </c>
      <c r="N25" s="37">
        <v>1</v>
      </c>
      <c r="O25" s="38">
        <f t="shared" si="3"/>
        <v>7.2</v>
      </c>
      <c r="P25" s="12" t="s">
        <v>59</v>
      </c>
      <c r="Q25" s="15" t="s">
        <v>26</v>
      </c>
    </row>
    <row r="26" ht="18" customHeight="1" outlineLevel="2" spans="1:17">
      <c r="A26" s="12">
        <v>18</v>
      </c>
      <c r="B26" s="14" t="s">
        <v>19</v>
      </c>
      <c r="C26" s="15" t="s">
        <v>20</v>
      </c>
      <c r="D26" s="24" t="s">
        <v>21</v>
      </c>
      <c r="E26" s="25" t="s">
        <v>62</v>
      </c>
      <c r="F26" s="15" t="s">
        <v>65</v>
      </c>
      <c r="G26" s="12" t="s">
        <v>28</v>
      </c>
      <c r="H26" s="17">
        <v>1</v>
      </c>
      <c r="I26" s="17">
        <v>16</v>
      </c>
      <c r="J26" s="42">
        <v>16</v>
      </c>
      <c r="K26" s="15">
        <v>75</v>
      </c>
      <c r="L26" s="43">
        <v>0.6</v>
      </c>
      <c r="M26" s="36">
        <v>0.9</v>
      </c>
      <c r="N26" s="37">
        <v>1</v>
      </c>
      <c r="O26" s="38">
        <f t="shared" si="3"/>
        <v>8.64</v>
      </c>
      <c r="P26" s="12" t="s">
        <v>59</v>
      </c>
      <c r="Q26" s="15" t="s">
        <v>26</v>
      </c>
    </row>
    <row r="27" ht="18" customHeight="1" outlineLevel="2" spans="1:17">
      <c r="A27" s="12">
        <v>19</v>
      </c>
      <c r="B27" s="14" t="s">
        <v>19</v>
      </c>
      <c r="C27" s="15" t="s">
        <v>20</v>
      </c>
      <c r="D27" s="24" t="s">
        <v>21</v>
      </c>
      <c r="E27" s="25" t="s">
        <v>62</v>
      </c>
      <c r="F27" s="15" t="s">
        <v>66</v>
      </c>
      <c r="G27" s="12" t="s">
        <v>28</v>
      </c>
      <c r="H27" s="17">
        <v>1</v>
      </c>
      <c r="I27" s="17">
        <v>15</v>
      </c>
      <c r="J27" s="42">
        <v>15</v>
      </c>
      <c r="K27" s="26">
        <v>73</v>
      </c>
      <c r="L27" s="43">
        <v>0.6</v>
      </c>
      <c r="M27" s="36">
        <v>0.9</v>
      </c>
      <c r="N27" s="37">
        <v>1</v>
      </c>
      <c r="O27" s="38">
        <f t="shared" si="3"/>
        <v>8.1</v>
      </c>
      <c r="P27" s="12" t="s">
        <v>59</v>
      </c>
      <c r="Q27" s="15" t="s">
        <v>26</v>
      </c>
    </row>
    <row r="28" ht="18" customHeight="1" outlineLevel="2" spans="1:17">
      <c r="A28" s="12">
        <v>20</v>
      </c>
      <c r="B28" s="14" t="s">
        <v>19</v>
      </c>
      <c r="C28" s="15" t="s">
        <v>20</v>
      </c>
      <c r="D28" s="24" t="s">
        <v>21</v>
      </c>
      <c r="E28" s="25" t="s">
        <v>62</v>
      </c>
      <c r="F28" s="15" t="s">
        <v>67</v>
      </c>
      <c r="G28" s="12" t="s">
        <v>28</v>
      </c>
      <c r="H28" s="17">
        <v>1</v>
      </c>
      <c r="I28" s="17">
        <v>16</v>
      </c>
      <c r="J28" s="42">
        <v>16</v>
      </c>
      <c r="K28" s="26">
        <v>74</v>
      </c>
      <c r="L28" s="43">
        <v>0.6</v>
      </c>
      <c r="M28" s="36">
        <v>0.9</v>
      </c>
      <c r="N28" s="37">
        <v>1</v>
      </c>
      <c r="O28" s="38">
        <f t="shared" si="3"/>
        <v>8.64</v>
      </c>
      <c r="P28" s="12" t="s">
        <v>59</v>
      </c>
      <c r="Q28" s="15" t="s">
        <v>26</v>
      </c>
    </row>
    <row r="29" ht="18" customHeight="1" outlineLevel="2" spans="1:17">
      <c r="A29" s="12">
        <v>21</v>
      </c>
      <c r="B29" s="14" t="s">
        <v>19</v>
      </c>
      <c r="C29" s="15" t="s">
        <v>20</v>
      </c>
      <c r="D29" s="24" t="s">
        <v>21</v>
      </c>
      <c r="E29" s="25" t="s">
        <v>68</v>
      </c>
      <c r="F29" s="26" t="s">
        <v>69</v>
      </c>
      <c r="G29" s="12" t="s">
        <v>30</v>
      </c>
      <c r="H29" s="17">
        <v>1</v>
      </c>
      <c r="I29" s="17">
        <v>16</v>
      </c>
      <c r="J29" s="42">
        <v>16</v>
      </c>
      <c r="K29" s="26">
        <v>88</v>
      </c>
      <c r="L29" s="43">
        <v>1.5</v>
      </c>
      <c r="M29" s="36">
        <v>1</v>
      </c>
      <c r="N29" s="37">
        <v>1</v>
      </c>
      <c r="O29" s="38">
        <f t="shared" si="3"/>
        <v>24</v>
      </c>
      <c r="P29" s="12" t="s">
        <v>59</v>
      </c>
      <c r="Q29" s="15" t="s">
        <v>39</v>
      </c>
    </row>
    <row r="30" ht="18" customHeight="1" outlineLevel="2" spans="1:17">
      <c r="A30" s="12">
        <v>22</v>
      </c>
      <c r="B30" s="14" t="s">
        <v>19</v>
      </c>
      <c r="C30" s="15" t="s">
        <v>20</v>
      </c>
      <c r="D30" s="24" t="s">
        <v>21</v>
      </c>
      <c r="E30" s="25" t="s">
        <v>68</v>
      </c>
      <c r="F30" s="26" t="s">
        <v>69</v>
      </c>
      <c r="G30" s="12" t="s">
        <v>30</v>
      </c>
      <c r="H30" s="17">
        <v>1</v>
      </c>
      <c r="I30" s="17">
        <v>16</v>
      </c>
      <c r="J30" s="42">
        <v>16</v>
      </c>
      <c r="K30" s="26">
        <v>88</v>
      </c>
      <c r="L30" s="43">
        <v>1</v>
      </c>
      <c r="M30" s="36">
        <v>1</v>
      </c>
      <c r="N30" s="37">
        <v>1</v>
      </c>
      <c r="O30" s="38">
        <f t="shared" si="3"/>
        <v>16</v>
      </c>
      <c r="P30" s="12" t="s">
        <v>59</v>
      </c>
      <c r="Q30" s="15" t="s">
        <v>26</v>
      </c>
    </row>
    <row r="31" ht="18" customHeight="1" outlineLevel="2" spans="1:17">
      <c r="A31" s="12">
        <v>23</v>
      </c>
      <c r="B31" s="14" t="s">
        <v>19</v>
      </c>
      <c r="C31" s="15" t="s">
        <v>20</v>
      </c>
      <c r="D31" s="24" t="s">
        <v>21</v>
      </c>
      <c r="E31" s="27" t="s">
        <v>68</v>
      </c>
      <c r="F31" s="26" t="s">
        <v>70</v>
      </c>
      <c r="G31" s="12" t="s">
        <v>38</v>
      </c>
      <c r="H31" s="17">
        <v>1</v>
      </c>
      <c r="I31" s="17">
        <v>15</v>
      </c>
      <c r="J31" s="42">
        <v>15</v>
      </c>
      <c r="K31" s="15">
        <v>95</v>
      </c>
      <c r="L31" s="43">
        <v>0.6</v>
      </c>
      <c r="M31" s="36">
        <v>1</v>
      </c>
      <c r="N31" s="37">
        <v>1</v>
      </c>
      <c r="O31" s="38">
        <f t="shared" si="3"/>
        <v>9</v>
      </c>
      <c r="P31" s="12" t="s">
        <v>59</v>
      </c>
      <c r="Q31" s="15" t="s">
        <v>26</v>
      </c>
    </row>
    <row r="32" ht="18" customHeight="1" outlineLevel="2" spans="1:17">
      <c r="A32" s="12">
        <v>24</v>
      </c>
      <c r="B32" s="14" t="s">
        <v>19</v>
      </c>
      <c r="C32" s="15" t="s">
        <v>20</v>
      </c>
      <c r="D32" s="24" t="s">
        <v>21</v>
      </c>
      <c r="E32" s="25" t="s">
        <v>68</v>
      </c>
      <c r="F32" s="15" t="s">
        <v>71</v>
      </c>
      <c r="G32" s="12" t="s">
        <v>24</v>
      </c>
      <c r="H32" s="17">
        <v>1</v>
      </c>
      <c r="I32" s="17">
        <v>16</v>
      </c>
      <c r="J32" s="42">
        <v>16</v>
      </c>
      <c r="K32" s="26">
        <v>75</v>
      </c>
      <c r="L32" s="43">
        <v>1.5</v>
      </c>
      <c r="M32" s="36">
        <v>0.8</v>
      </c>
      <c r="N32" s="37">
        <v>1</v>
      </c>
      <c r="O32" s="38">
        <f t="shared" si="3"/>
        <v>19.2</v>
      </c>
      <c r="P32" s="12" t="s">
        <v>59</v>
      </c>
      <c r="Q32" s="15" t="s">
        <v>39</v>
      </c>
    </row>
    <row r="33" ht="18" customHeight="1" outlineLevel="2" spans="1:17">
      <c r="A33" s="12">
        <v>25</v>
      </c>
      <c r="B33" s="14" t="s">
        <v>19</v>
      </c>
      <c r="C33" s="15" t="s">
        <v>20</v>
      </c>
      <c r="D33" s="24" t="s">
        <v>21</v>
      </c>
      <c r="E33" s="25" t="s">
        <v>68</v>
      </c>
      <c r="F33" s="15" t="s">
        <v>71</v>
      </c>
      <c r="G33" s="12" t="s">
        <v>24</v>
      </c>
      <c r="H33" s="17">
        <v>1</v>
      </c>
      <c r="I33" s="17">
        <v>16</v>
      </c>
      <c r="J33" s="42">
        <v>16</v>
      </c>
      <c r="K33" s="26">
        <v>75</v>
      </c>
      <c r="L33" s="43">
        <v>1</v>
      </c>
      <c r="M33" s="36">
        <v>0.9</v>
      </c>
      <c r="N33" s="37">
        <v>1</v>
      </c>
      <c r="O33" s="38">
        <f t="shared" si="3"/>
        <v>14.4</v>
      </c>
      <c r="P33" s="12" t="s">
        <v>59</v>
      </c>
      <c r="Q33" s="15" t="s">
        <v>26</v>
      </c>
    </row>
    <row r="34" ht="18" customHeight="1" outlineLevel="2" spans="1:17">
      <c r="A34" s="12">
        <v>26</v>
      </c>
      <c r="B34" s="14" t="s">
        <v>19</v>
      </c>
      <c r="C34" s="15" t="s">
        <v>20</v>
      </c>
      <c r="D34" s="24" t="s">
        <v>21</v>
      </c>
      <c r="E34" s="25" t="s">
        <v>68</v>
      </c>
      <c r="F34" s="15" t="s">
        <v>72</v>
      </c>
      <c r="G34" s="12" t="s">
        <v>30</v>
      </c>
      <c r="H34" s="17">
        <v>1</v>
      </c>
      <c r="I34" s="17">
        <v>16</v>
      </c>
      <c r="J34" s="42">
        <v>16</v>
      </c>
      <c r="K34" s="26">
        <v>69</v>
      </c>
      <c r="L34" s="43">
        <v>0.6</v>
      </c>
      <c r="M34" s="36">
        <v>0.9</v>
      </c>
      <c r="N34" s="37">
        <v>1</v>
      </c>
      <c r="O34" s="38">
        <f t="shared" si="3"/>
        <v>8.64</v>
      </c>
      <c r="P34" s="12" t="s">
        <v>59</v>
      </c>
      <c r="Q34" s="15" t="s">
        <v>26</v>
      </c>
    </row>
    <row r="35" ht="18" customHeight="1" outlineLevel="1" spans="1:17">
      <c r="A35" s="12"/>
      <c r="B35" s="14"/>
      <c r="C35" s="21" t="s">
        <v>33</v>
      </c>
      <c r="D35" s="24"/>
      <c r="E35" s="25"/>
      <c r="F35" s="15"/>
      <c r="G35" s="12"/>
      <c r="H35" s="17"/>
      <c r="I35" s="17"/>
      <c r="J35" s="42"/>
      <c r="K35" s="26"/>
      <c r="L35" s="43"/>
      <c r="M35" s="36"/>
      <c r="N35" s="37"/>
      <c r="O35" s="38">
        <f>SUBTOTAL(9,O21:O34)</f>
        <v>192.38</v>
      </c>
      <c r="P35" s="12"/>
      <c r="Q35" s="15"/>
    </row>
    <row r="36" ht="18" customHeight="1" outlineLevel="2" spans="1:17">
      <c r="A36" s="12">
        <v>27</v>
      </c>
      <c r="B36" s="14" t="s">
        <v>19</v>
      </c>
      <c r="C36" s="19" t="s">
        <v>73</v>
      </c>
      <c r="D36" s="24" t="s">
        <v>43</v>
      </c>
      <c r="E36" s="28" t="s">
        <v>44</v>
      </c>
      <c r="F36" s="15" t="s">
        <v>74</v>
      </c>
      <c r="G36" s="13" t="s">
        <v>24</v>
      </c>
      <c r="H36" s="17">
        <v>1.5</v>
      </c>
      <c r="I36" s="17">
        <v>1</v>
      </c>
      <c r="J36" s="42">
        <v>1.5</v>
      </c>
      <c r="K36" s="15">
        <v>260</v>
      </c>
      <c r="L36" s="43">
        <v>2.1</v>
      </c>
      <c r="M36" s="36">
        <v>1</v>
      </c>
      <c r="N36" s="37">
        <v>1</v>
      </c>
      <c r="O36" s="38">
        <f t="shared" ref="O36:O41" si="4">J36*L36*M36*N36</f>
        <v>3.15</v>
      </c>
      <c r="P36" s="12" t="s">
        <v>59</v>
      </c>
      <c r="Q36" s="22" t="s">
        <v>39</v>
      </c>
    </row>
    <row r="37" ht="18" customHeight="1" outlineLevel="1" spans="1:17">
      <c r="A37" s="12"/>
      <c r="B37" s="14"/>
      <c r="C37" s="29" t="s">
        <v>75</v>
      </c>
      <c r="D37" s="24"/>
      <c r="E37" s="28"/>
      <c r="F37" s="15"/>
      <c r="G37" s="13"/>
      <c r="H37" s="17"/>
      <c r="I37" s="17"/>
      <c r="J37" s="42"/>
      <c r="K37" s="15"/>
      <c r="L37" s="43"/>
      <c r="M37" s="36"/>
      <c r="N37" s="37"/>
      <c r="O37" s="38">
        <f>SUBTOTAL(9,O36)</f>
        <v>3.15</v>
      </c>
      <c r="P37" s="12"/>
      <c r="Q37" s="22"/>
    </row>
    <row r="38" ht="18" customHeight="1" outlineLevel="2" spans="1:17">
      <c r="A38" s="12">
        <v>28</v>
      </c>
      <c r="B38" s="14" t="s">
        <v>19</v>
      </c>
      <c r="C38" s="15" t="s">
        <v>76</v>
      </c>
      <c r="D38" s="24" t="s">
        <v>49</v>
      </c>
      <c r="E38" s="25" t="s">
        <v>57</v>
      </c>
      <c r="F38" s="15" t="s">
        <v>77</v>
      </c>
      <c r="G38" s="12" t="s">
        <v>61</v>
      </c>
      <c r="H38" s="17">
        <v>1</v>
      </c>
      <c r="I38" s="17">
        <v>12</v>
      </c>
      <c r="J38" s="42">
        <v>12</v>
      </c>
      <c r="K38" s="15">
        <v>74</v>
      </c>
      <c r="L38" s="43">
        <v>1.5</v>
      </c>
      <c r="M38" s="36">
        <v>1</v>
      </c>
      <c r="N38" s="37">
        <v>1</v>
      </c>
      <c r="O38" s="38">
        <f t="shared" si="4"/>
        <v>18</v>
      </c>
      <c r="P38" s="12" t="s">
        <v>59</v>
      </c>
      <c r="Q38" s="15" t="s">
        <v>39</v>
      </c>
    </row>
    <row r="39" ht="18" customHeight="1" outlineLevel="2" spans="1:17">
      <c r="A39" s="12">
        <v>29</v>
      </c>
      <c r="B39" s="14" t="s">
        <v>19</v>
      </c>
      <c r="C39" s="15" t="s">
        <v>76</v>
      </c>
      <c r="D39" s="24" t="s">
        <v>49</v>
      </c>
      <c r="E39" s="25" t="s">
        <v>57</v>
      </c>
      <c r="F39" s="15" t="s">
        <v>77</v>
      </c>
      <c r="G39" s="12" t="s">
        <v>61</v>
      </c>
      <c r="H39" s="17">
        <v>2</v>
      </c>
      <c r="I39" s="17">
        <v>12</v>
      </c>
      <c r="J39" s="42">
        <v>24</v>
      </c>
      <c r="K39" s="15">
        <v>74</v>
      </c>
      <c r="L39" s="43">
        <v>1</v>
      </c>
      <c r="M39" s="36">
        <v>1</v>
      </c>
      <c r="N39" s="37">
        <v>1</v>
      </c>
      <c r="O39" s="38">
        <f t="shared" si="4"/>
        <v>24</v>
      </c>
      <c r="P39" s="12" t="s">
        <v>59</v>
      </c>
      <c r="Q39" s="15" t="s">
        <v>26</v>
      </c>
    </row>
    <row r="40" ht="18" customHeight="1" outlineLevel="2" spans="1:17">
      <c r="A40" s="12">
        <v>30</v>
      </c>
      <c r="B40" s="14" t="s">
        <v>19</v>
      </c>
      <c r="C40" s="15" t="s">
        <v>76</v>
      </c>
      <c r="D40" s="24" t="s">
        <v>49</v>
      </c>
      <c r="E40" s="25" t="s">
        <v>57</v>
      </c>
      <c r="F40" s="15" t="s">
        <v>78</v>
      </c>
      <c r="G40" s="12" t="s">
        <v>61</v>
      </c>
      <c r="H40" s="17">
        <v>1</v>
      </c>
      <c r="I40" s="17">
        <v>12</v>
      </c>
      <c r="J40" s="42">
        <v>12</v>
      </c>
      <c r="K40" s="15">
        <v>25</v>
      </c>
      <c r="L40" s="43">
        <v>1</v>
      </c>
      <c r="M40" s="36">
        <v>0.8</v>
      </c>
      <c r="N40" s="37">
        <v>1</v>
      </c>
      <c r="O40" s="38">
        <f t="shared" si="4"/>
        <v>9.6</v>
      </c>
      <c r="P40" s="12" t="s">
        <v>59</v>
      </c>
      <c r="Q40" s="15" t="s">
        <v>39</v>
      </c>
    </row>
    <row r="41" ht="18" customHeight="1" outlineLevel="2" spans="1:17">
      <c r="A41" s="12">
        <v>31</v>
      </c>
      <c r="B41" s="14" t="s">
        <v>19</v>
      </c>
      <c r="C41" s="15" t="s">
        <v>76</v>
      </c>
      <c r="D41" s="12" t="s">
        <v>49</v>
      </c>
      <c r="E41" s="25" t="s">
        <v>57</v>
      </c>
      <c r="F41" s="15" t="s">
        <v>78</v>
      </c>
      <c r="G41" s="12" t="s">
        <v>61</v>
      </c>
      <c r="H41" s="17">
        <v>2</v>
      </c>
      <c r="I41" s="17">
        <v>12</v>
      </c>
      <c r="J41" s="42">
        <v>24</v>
      </c>
      <c r="K41" s="15">
        <v>25</v>
      </c>
      <c r="L41" s="35">
        <v>1</v>
      </c>
      <c r="M41" s="36">
        <v>0.9</v>
      </c>
      <c r="N41" s="37">
        <v>1</v>
      </c>
      <c r="O41" s="38">
        <f t="shared" si="4"/>
        <v>21.6</v>
      </c>
      <c r="P41" s="12" t="s">
        <v>59</v>
      </c>
      <c r="Q41" s="15" t="s">
        <v>26</v>
      </c>
    </row>
    <row r="42" ht="18" customHeight="1" outlineLevel="1" spans="1:17">
      <c r="A42" s="12"/>
      <c r="B42" s="14"/>
      <c r="C42" s="21" t="s">
        <v>79</v>
      </c>
      <c r="D42" s="12"/>
      <c r="E42" s="25"/>
      <c r="F42" s="15"/>
      <c r="G42" s="12"/>
      <c r="H42" s="17"/>
      <c r="I42" s="17"/>
      <c r="J42" s="42"/>
      <c r="K42" s="15"/>
      <c r="L42" s="35"/>
      <c r="M42" s="36"/>
      <c r="N42" s="37"/>
      <c r="O42" s="38">
        <f>SUBTOTAL(9,O38:O41)</f>
        <v>73.2</v>
      </c>
      <c r="P42" s="12"/>
      <c r="Q42" s="15"/>
    </row>
    <row r="43" ht="18" customHeight="1" outlineLevel="2" spans="1:17">
      <c r="A43" s="12">
        <v>32</v>
      </c>
      <c r="B43" s="14" t="s">
        <v>19</v>
      </c>
      <c r="C43" s="15" t="s">
        <v>80</v>
      </c>
      <c r="D43" s="12" t="s">
        <v>43</v>
      </c>
      <c r="E43" s="25" t="s">
        <v>36</v>
      </c>
      <c r="F43" s="15" t="s">
        <v>81</v>
      </c>
      <c r="G43" s="13" t="s">
        <v>61</v>
      </c>
      <c r="H43" s="17">
        <v>3</v>
      </c>
      <c r="I43" s="17">
        <v>16</v>
      </c>
      <c r="J43" s="42">
        <v>48</v>
      </c>
      <c r="K43" s="15">
        <v>65</v>
      </c>
      <c r="L43" s="35">
        <v>1.5</v>
      </c>
      <c r="M43" s="36">
        <v>1</v>
      </c>
      <c r="N43" s="37">
        <v>1</v>
      </c>
      <c r="O43" s="38">
        <f t="shared" ref="O43:O59" si="5">J43*L43*M43*N43</f>
        <v>72</v>
      </c>
      <c r="P43" s="12" t="s">
        <v>59</v>
      </c>
      <c r="Q43" s="15" t="s">
        <v>39</v>
      </c>
    </row>
    <row r="44" ht="18" customHeight="1" outlineLevel="2" spans="1:17">
      <c r="A44" s="12">
        <v>33</v>
      </c>
      <c r="B44" s="14" t="s">
        <v>19</v>
      </c>
      <c r="C44" s="15" t="s">
        <v>80</v>
      </c>
      <c r="D44" s="12" t="s">
        <v>43</v>
      </c>
      <c r="E44" s="25" t="s">
        <v>36</v>
      </c>
      <c r="F44" s="15" t="s">
        <v>81</v>
      </c>
      <c r="G44" s="13" t="s">
        <v>61</v>
      </c>
      <c r="H44" s="17">
        <v>2</v>
      </c>
      <c r="I44" s="17">
        <v>16</v>
      </c>
      <c r="J44" s="42">
        <v>32</v>
      </c>
      <c r="K44" s="15">
        <v>65</v>
      </c>
      <c r="L44" s="35">
        <v>1</v>
      </c>
      <c r="M44" s="36">
        <v>1</v>
      </c>
      <c r="N44" s="37">
        <v>1</v>
      </c>
      <c r="O44" s="38">
        <f t="shared" si="5"/>
        <v>32</v>
      </c>
      <c r="P44" s="12" t="s">
        <v>59</v>
      </c>
      <c r="Q44" s="15" t="s">
        <v>26</v>
      </c>
    </row>
    <row r="45" ht="18" customHeight="1" outlineLevel="2" spans="1:17">
      <c r="A45" s="12">
        <v>34</v>
      </c>
      <c r="B45" s="14" t="s">
        <v>19</v>
      </c>
      <c r="C45" s="15" t="s">
        <v>80</v>
      </c>
      <c r="D45" s="12" t="s">
        <v>43</v>
      </c>
      <c r="E45" s="25" t="s">
        <v>62</v>
      </c>
      <c r="F45" s="15" t="s">
        <v>64</v>
      </c>
      <c r="G45" s="13" t="s">
        <v>61</v>
      </c>
      <c r="H45" s="17">
        <v>1</v>
      </c>
      <c r="I45" s="17">
        <v>12</v>
      </c>
      <c r="J45" s="42">
        <v>12</v>
      </c>
      <c r="K45" s="15">
        <v>62</v>
      </c>
      <c r="L45" s="35">
        <v>1.5</v>
      </c>
      <c r="M45" s="36">
        <v>0.8</v>
      </c>
      <c r="N45" s="37">
        <v>1</v>
      </c>
      <c r="O45" s="38">
        <f t="shared" si="5"/>
        <v>14.4</v>
      </c>
      <c r="P45" s="12" t="s">
        <v>59</v>
      </c>
      <c r="Q45" s="15" t="s">
        <v>39</v>
      </c>
    </row>
    <row r="46" ht="18" customHeight="1" outlineLevel="2" spans="1:17">
      <c r="A46" s="12">
        <v>35</v>
      </c>
      <c r="B46" s="14" t="s">
        <v>19</v>
      </c>
      <c r="C46" s="15" t="s">
        <v>80</v>
      </c>
      <c r="D46" s="12" t="s">
        <v>43</v>
      </c>
      <c r="E46" s="25" t="s">
        <v>62</v>
      </c>
      <c r="F46" s="15" t="s">
        <v>64</v>
      </c>
      <c r="G46" s="13" t="s">
        <v>61</v>
      </c>
      <c r="H46" s="17">
        <v>1</v>
      </c>
      <c r="I46" s="17">
        <v>12</v>
      </c>
      <c r="J46" s="42">
        <v>12</v>
      </c>
      <c r="K46" s="15">
        <v>62</v>
      </c>
      <c r="L46" s="35">
        <v>1</v>
      </c>
      <c r="M46" s="36">
        <v>0.9</v>
      </c>
      <c r="N46" s="37">
        <v>1</v>
      </c>
      <c r="O46" s="38">
        <f t="shared" si="5"/>
        <v>10.8</v>
      </c>
      <c r="P46" s="12" t="s">
        <v>59</v>
      </c>
      <c r="Q46" s="15" t="s">
        <v>26</v>
      </c>
    </row>
    <row r="47" ht="18" customHeight="1" outlineLevel="2" spans="1:17">
      <c r="A47" s="12">
        <v>36</v>
      </c>
      <c r="B47" s="14" t="s">
        <v>19</v>
      </c>
      <c r="C47" s="15" t="s">
        <v>80</v>
      </c>
      <c r="D47" s="12" t="s">
        <v>43</v>
      </c>
      <c r="E47" s="25" t="s">
        <v>62</v>
      </c>
      <c r="F47" s="15" t="s">
        <v>82</v>
      </c>
      <c r="G47" s="13" t="s">
        <v>28</v>
      </c>
      <c r="H47" s="17">
        <v>1</v>
      </c>
      <c r="I47" s="17">
        <v>13</v>
      </c>
      <c r="J47" s="42">
        <v>13</v>
      </c>
      <c r="K47" s="15">
        <v>61</v>
      </c>
      <c r="L47" s="35">
        <v>1.5</v>
      </c>
      <c r="M47" s="36">
        <v>1</v>
      </c>
      <c r="N47" s="37">
        <v>1.5</v>
      </c>
      <c r="O47" s="38">
        <f t="shared" si="5"/>
        <v>29.25</v>
      </c>
      <c r="P47" s="12" t="s">
        <v>59</v>
      </c>
      <c r="Q47" s="15" t="s">
        <v>39</v>
      </c>
    </row>
    <row r="48" ht="18" customHeight="1" outlineLevel="2" spans="1:17">
      <c r="A48" s="12">
        <v>37</v>
      </c>
      <c r="B48" s="14" t="s">
        <v>19</v>
      </c>
      <c r="C48" s="15" t="s">
        <v>80</v>
      </c>
      <c r="D48" s="12" t="s">
        <v>43</v>
      </c>
      <c r="E48" s="25" t="s">
        <v>62</v>
      </c>
      <c r="F48" s="15" t="s">
        <v>82</v>
      </c>
      <c r="G48" s="13" t="s">
        <v>28</v>
      </c>
      <c r="H48" s="17">
        <v>1</v>
      </c>
      <c r="I48" s="17">
        <v>13</v>
      </c>
      <c r="J48" s="42">
        <v>13</v>
      </c>
      <c r="K48" s="15">
        <v>61</v>
      </c>
      <c r="L48" s="35">
        <v>1</v>
      </c>
      <c r="M48" s="36">
        <v>1</v>
      </c>
      <c r="N48" s="37">
        <v>1</v>
      </c>
      <c r="O48" s="38">
        <f t="shared" si="5"/>
        <v>13</v>
      </c>
      <c r="P48" s="12" t="s">
        <v>59</v>
      </c>
      <c r="Q48" s="15" t="s">
        <v>26</v>
      </c>
    </row>
    <row r="49" ht="18" customHeight="1" outlineLevel="2" spans="1:17">
      <c r="A49" s="12">
        <v>38</v>
      </c>
      <c r="B49" s="14" t="s">
        <v>19</v>
      </c>
      <c r="C49" s="15" t="s">
        <v>80</v>
      </c>
      <c r="D49" s="12" t="s">
        <v>43</v>
      </c>
      <c r="E49" s="25" t="s">
        <v>62</v>
      </c>
      <c r="F49" s="15" t="s">
        <v>83</v>
      </c>
      <c r="G49" s="13" t="s">
        <v>28</v>
      </c>
      <c r="H49" s="17">
        <v>1</v>
      </c>
      <c r="I49" s="17">
        <v>13</v>
      </c>
      <c r="J49" s="42">
        <v>13</v>
      </c>
      <c r="K49" s="15">
        <v>74</v>
      </c>
      <c r="L49" s="35">
        <v>1.5</v>
      </c>
      <c r="M49" s="36">
        <v>0.8</v>
      </c>
      <c r="N49" s="37">
        <v>1</v>
      </c>
      <c r="O49" s="38">
        <f t="shared" si="5"/>
        <v>15.6</v>
      </c>
      <c r="P49" s="12" t="s">
        <v>59</v>
      </c>
      <c r="Q49" s="15" t="s">
        <v>39</v>
      </c>
    </row>
    <row r="50" ht="18" customHeight="1" outlineLevel="2" spans="1:17">
      <c r="A50" s="12">
        <v>39</v>
      </c>
      <c r="B50" s="14" t="s">
        <v>19</v>
      </c>
      <c r="C50" s="15" t="s">
        <v>80</v>
      </c>
      <c r="D50" s="12" t="s">
        <v>43</v>
      </c>
      <c r="E50" s="25" t="s">
        <v>62</v>
      </c>
      <c r="F50" s="15" t="s">
        <v>83</v>
      </c>
      <c r="G50" s="13" t="s">
        <v>28</v>
      </c>
      <c r="H50" s="17">
        <v>1</v>
      </c>
      <c r="I50" s="17">
        <v>13</v>
      </c>
      <c r="J50" s="42">
        <v>13</v>
      </c>
      <c r="K50" s="15">
        <v>74</v>
      </c>
      <c r="L50" s="35">
        <v>1</v>
      </c>
      <c r="M50" s="36">
        <v>0.9</v>
      </c>
      <c r="N50" s="37">
        <v>1</v>
      </c>
      <c r="O50" s="38">
        <f t="shared" si="5"/>
        <v>11.7</v>
      </c>
      <c r="P50" s="12" t="s">
        <v>59</v>
      </c>
      <c r="Q50" s="15" t="s">
        <v>26</v>
      </c>
    </row>
    <row r="51" ht="18" customHeight="1" outlineLevel="2" spans="1:17">
      <c r="A51" s="12">
        <v>40</v>
      </c>
      <c r="B51" s="14" t="s">
        <v>19</v>
      </c>
      <c r="C51" s="15" t="s">
        <v>80</v>
      </c>
      <c r="D51" s="12" t="s">
        <v>43</v>
      </c>
      <c r="E51" s="25" t="s">
        <v>62</v>
      </c>
      <c r="F51" s="15" t="s">
        <v>84</v>
      </c>
      <c r="G51" s="13" t="s">
        <v>28</v>
      </c>
      <c r="H51" s="17">
        <v>1</v>
      </c>
      <c r="I51" s="17">
        <v>13</v>
      </c>
      <c r="J51" s="42">
        <v>13</v>
      </c>
      <c r="K51" s="15">
        <v>72</v>
      </c>
      <c r="L51" s="35">
        <v>1.5</v>
      </c>
      <c r="M51" s="36">
        <v>0.8</v>
      </c>
      <c r="N51" s="37">
        <v>1</v>
      </c>
      <c r="O51" s="38">
        <f t="shared" si="5"/>
        <v>15.6</v>
      </c>
      <c r="P51" s="12" t="s">
        <v>59</v>
      </c>
      <c r="Q51" s="15" t="s">
        <v>39</v>
      </c>
    </row>
    <row r="52" ht="18" customHeight="1" outlineLevel="2" spans="1:17">
      <c r="A52" s="12">
        <v>41</v>
      </c>
      <c r="B52" s="14" t="s">
        <v>19</v>
      </c>
      <c r="C52" s="15" t="s">
        <v>80</v>
      </c>
      <c r="D52" s="12" t="s">
        <v>43</v>
      </c>
      <c r="E52" s="25" t="s">
        <v>62</v>
      </c>
      <c r="F52" s="15" t="s">
        <v>84</v>
      </c>
      <c r="G52" s="13" t="s">
        <v>28</v>
      </c>
      <c r="H52" s="17">
        <v>1</v>
      </c>
      <c r="I52" s="17">
        <v>13</v>
      </c>
      <c r="J52" s="42">
        <v>13</v>
      </c>
      <c r="K52" s="15">
        <v>72</v>
      </c>
      <c r="L52" s="35">
        <v>1</v>
      </c>
      <c r="M52" s="36">
        <v>0.9</v>
      </c>
      <c r="N52" s="37">
        <v>1</v>
      </c>
      <c r="O52" s="38">
        <f t="shared" si="5"/>
        <v>11.7</v>
      </c>
      <c r="P52" s="12" t="s">
        <v>59</v>
      </c>
      <c r="Q52" s="15" t="s">
        <v>26</v>
      </c>
    </row>
    <row r="53" ht="18" customHeight="1" outlineLevel="2" spans="1:256">
      <c r="A53" s="12">
        <v>42</v>
      </c>
      <c r="B53" s="14" t="s">
        <v>19</v>
      </c>
      <c r="C53" s="15" t="s">
        <v>80</v>
      </c>
      <c r="D53" s="12" t="s">
        <v>43</v>
      </c>
      <c r="E53" s="15" t="s">
        <v>22</v>
      </c>
      <c r="F53" s="15" t="s">
        <v>85</v>
      </c>
      <c r="G53" s="15" t="s">
        <v>38</v>
      </c>
      <c r="H53" s="17">
        <v>2</v>
      </c>
      <c r="I53" s="17">
        <v>16</v>
      </c>
      <c r="J53" s="15">
        <v>32</v>
      </c>
      <c r="K53" s="15">
        <v>71</v>
      </c>
      <c r="L53" s="35">
        <v>1.5</v>
      </c>
      <c r="M53" s="36">
        <v>0.8</v>
      </c>
      <c r="N53" s="37">
        <v>1</v>
      </c>
      <c r="O53" s="38">
        <f t="shared" si="5"/>
        <v>38.4</v>
      </c>
      <c r="P53" s="12" t="s">
        <v>25</v>
      </c>
      <c r="Q53" s="15" t="s">
        <v>39</v>
      </c>
      <c r="IU53" s="44"/>
      <c r="IV53" s="44"/>
    </row>
    <row r="54" ht="18" customHeight="1" outlineLevel="2" spans="1:256">
      <c r="A54" s="12">
        <v>43</v>
      </c>
      <c r="B54" s="14" t="s">
        <v>19</v>
      </c>
      <c r="C54" s="15" t="s">
        <v>80</v>
      </c>
      <c r="D54" s="12" t="s">
        <v>43</v>
      </c>
      <c r="E54" s="15" t="s">
        <v>22</v>
      </c>
      <c r="F54" s="15" t="s">
        <v>85</v>
      </c>
      <c r="G54" s="15" t="s">
        <v>28</v>
      </c>
      <c r="H54" s="17">
        <v>2</v>
      </c>
      <c r="I54" s="17">
        <v>16</v>
      </c>
      <c r="J54" s="15">
        <v>32</v>
      </c>
      <c r="K54" s="15">
        <v>71</v>
      </c>
      <c r="L54" s="35">
        <v>1</v>
      </c>
      <c r="M54" s="36">
        <v>0.9</v>
      </c>
      <c r="N54" s="37">
        <v>1</v>
      </c>
      <c r="O54" s="38">
        <f t="shared" si="5"/>
        <v>28.8</v>
      </c>
      <c r="P54" s="12" t="s">
        <v>25</v>
      </c>
      <c r="Q54" s="15" t="s">
        <v>26</v>
      </c>
      <c r="IU54" s="44"/>
      <c r="IV54" s="44"/>
    </row>
    <row r="55" ht="18" customHeight="1" outlineLevel="2" spans="1:256">
      <c r="A55" s="12">
        <v>44</v>
      </c>
      <c r="B55" s="14" t="s">
        <v>19</v>
      </c>
      <c r="C55" s="15" t="s">
        <v>80</v>
      </c>
      <c r="D55" s="12" t="s">
        <v>43</v>
      </c>
      <c r="E55" s="15" t="s">
        <v>22</v>
      </c>
      <c r="F55" s="15" t="s">
        <v>86</v>
      </c>
      <c r="G55" s="15" t="s">
        <v>28</v>
      </c>
      <c r="H55" s="17">
        <v>2</v>
      </c>
      <c r="I55" s="17">
        <v>16</v>
      </c>
      <c r="J55" s="15">
        <v>32</v>
      </c>
      <c r="K55" s="15">
        <v>61</v>
      </c>
      <c r="L55" s="35">
        <v>1.5</v>
      </c>
      <c r="M55" s="36">
        <v>1</v>
      </c>
      <c r="N55" s="37">
        <v>1.5</v>
      </c>
      <c r="O55" s="38">
        <f t="shared" si="5"/>
        <v>72</v>
      </c>
      <c r="P55" s="12" t="s">
        <v>25</v>
      </c>
      <c r="Q55" s="15" t="s">
        <v>39</v>
      </c>
      <c r="IU55" s="44"/>
      <c r="IV55" s="44"/>
    </row>
    <row r="56" ht="18" customHeight="1" outlineLevel="2" spans="1:256">
      <c r="A56" s="12">
        <v>45</v>
      </c>
      <c r="B56" s="14" t="s">
        <v>19</v>
      </c>
      <c r="C56" s="15" t="s">
        <v>80</v>
      </c>
      <c r="D56" s="12" t="s">
        <v>43</v>
      </c>
      <c r="E56" s="15" t="s">
        <v>22</v>
      </c>
      <c r="F56" s="15" t="s">
        <v>86</v>
      </c>
      <c r="G56" s="15" t="s">
        <v>24</v>
      </c>
      <c r="H56" s="17">
        <v>2</v>
      </c>
      <c r="I56" s="17">
        <v>16</v>
      </c>
      <c r="J56" s="15">
        <v>32</v>
      </c>
      <c r="K56" s="15">
        <v>61</v>
      </c>
      <c r="L56" s="35">
        <v>1</v>
      </c>
      <c r="M56" s="36">
        <v>1</v>
      </c>
      <c r="N56" s="37">
        <v>1</v>
      </c>
      <c r="O56" s="38">
        <f t="shared" si="5"/>
        <v>32</v>
      </c>
      <c r="P56" s="12" t="s">
        <v>25</v>
      </c>
      <c r="Q56" s="15" t="s">
        <v>26</v>
      </c>
      <c r="IU56" s="44"/>
      <c r="IV56" s="44"/>
    </row>
    <row r="57" ht="18" customHeight="1" outlineLevel="2" spans="1:256">
      <c r="A57" s="12">
        <v>46</v>
      </c>
      <c r="B57" s="14" t="s">
        <v>19</v>
      </c>
      <c r="C57" s="15" t="s">
        <v>80</v>
      </c>
      <c r="D57" s="12" t="s">
        <v>43</v>
      </c>
      <c r="E57" s="15" t="s">
        <v>22</v>
      </c>
      <c r="F57" s="15" t="s">
        <v>31</v>
      </c>
      <c r="G57" s="15" t="s">
        <v>38</v>
      </c>
      <c r="H57" s="17">
        <v>2</v>
      </c>
      <c r="I57" s="17">
        <v>16</v>
      </c>
      <c r="J57" s="15">
        <v>32</v>
      </c>
      <c r="K57" s="15">
        <v>72</v>
      </c>
      <c r="L57" s="35">
        <v>1.5</v>
      </c>
      <c r="M57" s="36">
        <v>0.8</v>
      </c>
      <c r="N57" s="37">
        <v>1</v>
      </c>
      <c r="O57" s="38">
        <f t="shared" si="5"/>
        <v>38.4</v>
      </c>
      <c r="P57" s="12" t="s">
        <v>25</v>
      </c>
      <c r="Q57" s="15" t="s">
        <v>39</v>
      </c>
      <c r="IU57" s="44"/>
      <c r="IV57" s="44"/>
    </row>
    <row r="58" ht="18" customHeight="1" outlineLevel="2" spans="1:256">
      <c r="A58" s="12">
        <v>47</v>
      </c>
      <c r="B58" s="14" t="s">
        <v>19</v>
      </c>
      <c r="C58" s="15" t="s">
        <v>80</v>
      </c>
      <c r="D58" s="12" t="s">
        <v>43</v>
      </c>
      <c r="E58" s="15" t="s">
        <v>22</v>
      </c>
      <c r="F58" s="15" t="s">
        <v>31</v>
      </c>
      <c r="G58" s="15" t="s">
        <v>24</v>
      </c>
      <c r="H58" s="17">
        <v>2</v>
      </c>
      <c r="I58" s="17">
        <v>16</v>
      </c>
      <c r="J58" s="15">
        <v>32</v>
      </c>
      <c r="K58" s="15">
        <v>72</v>
      </c>
      <c r="L58" s="35">
        <v>1</v>
      </c>
      <c r="M58" s="36">
        <v>0.9</v>
      </c>
      <c r="N58" s="37">
        <v>1</v>
      </c>
      <c r="O58" s="38">
        <f t="shared" si="5"/>
        <v>28.8</v>
      </c>
      <c r="P58" s="12" t="s">
        <v>25</v>
      </c>
      <c r="Q58" s="15" t="s">
        <v>26</v>
      </c>
      <c r="IU58" s="44"/>
      <c r="IV58" s="44"/>
    </row>
    <row r="59" ht="18" customHeight="1" outlineLevel="2" spans="1:256">
      <c r="A59" s="12">
        <v>48</v>
      </c>
      <c r="B59" s="14" t="s">
        <v>19</v>
      </c>
      <c r="C59" s="15" t="s">
        <v>80</v>
      </c>
      <c r="D59" s="12" t="s">
        <v>43</v>
      </c>
      <c r="E59" s="15" t="s">
        <v>36</v>
      </c>
      <c r="F59" s="15" t="s">
        <v>87</v>
      </c>
      <c r="G59" s="13" t="s">
        <v>38</v>
      </c>
      <c r="H59" s="17">
        <v>2</v>
      </c>
      <c r="I59" s="17">
        <v>16</v>
      </c>
      <c r="J59" s="23">
        <v>32</v>
      </c>
      <c r="K59" s="39">
        <v>34</v>
      </c>
      <c r="L59" s="35">
        <v>1</v>
      </c>
      <c r="M59" s="36">
        <v>1</v>
      </c>
      <c r="N59" s="37">
        <v>1</v>
      </c>
      <c r="O59" s="38">
        <f t="shared" si="5"/>
        <v>32</v>
      </c>
      <c r="P59" s="12" t="s">
        <v>25</v>
      </c>
      <c r="Q59" s="15" t="s">
        <v>26</v>
      </c>
      <c r="IU59" s="44"/>
      <c r="IV59" s="44"/>
    </row>
    <row r="60" ht="18" customHeight="1" outlineLevel="1" spans="1:256">
      <c r="A60" s="12"/>
      <c r="B60" s="14"/>
      <c r="C60" s="21" t="s">
        <v>88</v>
      </c>
      <c r="D60" s="12"/>
      <c r="E60" s="15"/>
      <c r="F60" s="15"/>
      <c r="G60" s="13"/>
      <c r="H60" s="17"/>
      <c r="I60" s="17"/>
      <c r="J60" s="23"/>
      <c r="K60" s="39"/>
      <c r="L60" s="35"/>
      <c r="M60" s="36"/>
      <c r="N60" s="37"/>
      <c r="O60" s="38">
        <f>SUBTOTAL(9,O43:O59)</f>
        <v>496.45</v>
      </c>
      <c r="P60" s="12"/>
      <c r="Q60" s="15"/>
      <c r="IU60" s="44"/>
      <c r="IV60" s="44"/>
    </row>
    <row r="61" ht="18" customHeight="1" outlineLevel="2" spans="1:256">
      <c r="A61" s="12">
        <v>49</v>
      </c>
      <c r="B61" s="14" t="s">
        <v>19</v>
      </c>
      <c r="C61" s="15" t="s">
        <v>89</v>
      </c>
      <c r="D61" s="12" t="s">
        <v>21</v>
      </c>
      <c r="E61" s="15" t="s">
        <v>36</v>
      </c>
      <c r="F61" s="15" t="s">
        <v>90</v>
      </c>
      <c r="G61" s="13" t="s">
        <v>28</v>
      </c>
      <c r="H61" s="17">
        <v>2</v>
      </c>
      <c r="I61" s="17">
        <v>16</v>
      </c>
      <c r="J61" s="23">
        <v>32</v>
      </c>
      <c r="K61" s="41">
        <v>31</v>
      </c>
      <c r="L61" s="35">
        <v>1</v>
      </c>
      <c r="M61" s="36">
        <v>0.9</v>
      </c>
      <c r="N61" s="37">
        <v>1</v>
      </c>
      <c r="O61" s="38">
        <f t="shared" ref="O61:O64" si="6">J61*L61*M61*N61</f>
        <v>28.8</v>
      </c>
      <c r="P61" s="12" t="s">
        <v>25</v>
      </c>
      <c r="Q61" s="15" t="s">
        <v>26</v>
      </c>
      <c r="IU61" s="44"/>
      <c r="IV61" s="44"/>
    </row>
    <row r="62" ht="18" customHeight="1" outlineLevel="2" spans="1:256">
      <c r="A62" s="12">
        <v>50</v>
      </c>
      <c r="B62" s="14" t="s">
        <v>19</v>
      </c>
      <c r="C62" s="15" t="s">
        <v>89</v>
      </c>
      <c r="D62" s="12" t="s">
        <v>21</v>
      </c>
      <c r="E62" s="15" t="s">
        <v>36</v>
      </c>
      <c r="F62" s="15" t="s">
        <v>91</v>
      </c>
      <c r="G62" s="13" t="s">
        <v>28</v>
      </c>
      <c r="H62" s="17">
        <v>2</v>
      </c>
      <c r="I62" s="17">
        <v>16</v>
      </c>
      <c r="J62" s="23">
        <v>32</v>
      </c>
      <c r="K62" s="41">
        <v>33</v>
      </c>
      <c r="L62" s="35">
        <v>1</v>
      </c>
      <c r="M62" s="36">
        <v>1</v>
      </c>
      <c r="N62" s="37">
        <v>1</v>
      </c>
      <c r="O62" s="38">
        <f t="shared" si="6"/>
        <v>32</v>
      </c>
      <c r="P62" s="12" t="s">
        <v>25</v>
      </c>
      <c r="Q62" s="15" t="s">
        <v>26</v>
      </c>
      <c r="IU62" s="44"/>
      <c r="IV62" s="44"/>
    </row>
    <row r="63" ht="18" customHeight="1" outlineLevel="1" spans="1:256">
      <c r="A63" s="12"/>
      <c r="B63" s="14"/>
      <c r="C63" s="21" t="s">
        <v>92</v>
      </c>
      <c r="D63" s="12"/>
      <c r="E63" s="15"/>
      <c r="F63" s="15"/>
      <c r="G63" s="13"/>
      <c r="H63" s="17"/>
      <c r="I63" s="17"/>
      <c r="J63" s="23"/>
      <c r="K63" s="41"/>
      <c r="L63" s="35"/>
      <c r="M63" s="36"/>
      <c r="N63" s="37"/>
      <c r="O63" s="38">
        <f>SUBTOTAL(9,O61:O62)</f>
        <v>60.8</v>
      </c>
      <c r="P63" s="12"/>
      <c r="Q63" s="15"/>
      <c r="IU63" s="44"/>
      <c r="IV63" s="44"/>
    </row>
    <row r="64" ht="18" customHeight="1" outlineLevel="2" spans="1:256">
      <c r="A64" s="12">
        <v>51</v>
      </c>
      <c r="B64" s="14" t="s">
        <v>19</v>
      </c>
      <c r="C64" s="15" t="s">
        <v>93</v>
      </c>
      <c r="D64" s="12" t="s">
        <v>49</v>
      </c>
      <c r="E64" s="15" t="s">
        <v>44</v>
      </c>
      <c r="F64" s="22" t="s">
        <v>45</v>
      </c>
      <c r="G64" s="13" t="s">
        <v>38</v>
      </c>
      <c r="H64" s="23">
        <v>1.5</v>
      </c>
      <c r="I64" s="17">
        <v>1</v>
      </c>
      <c r="J64" s="23">
        <v>1.5</v>
      </c>
      <c r="K64" s="41">
        <v>259</v>
      </c>
      <c r="L64" s="35">
        <v>2.1</v>
      </c>
      <c r="M64" s="36">
        <v>1</v>
      </c>
      <c r="N64" s="37">
        <v>1</v>
      </c>
      <c r="O64" s="38">
        <f t="shared" si="6"/>
        <v>3.15</v>
      </c>
      <c r="P64" s="12" t="s">
        <v>25</v>
      </c>
      <c r="Q64" s="15" t="s">
        <v>39</v>
      </c>
      <c r="IU64" s="44"/>
      <c r="IV64" s="44"/>
    </row>
    <row r="65" ht="18" customHeight="1" outlineLevel="1" spans="1:256">
      <c r="A65" s="12"/>
      <c r="B65" s="14"/>
      <c r="C65" s="21" t="s">
        <v>94</v>
      </c>
      <c r="D65" s="12"/>
      <c r="E65" s="15"/>
      <c r="F65" s="22"/>
      <c r="G65" s="13"/>
      <c r="H65" s="23"/>
      <c r="I65" s="17"/>
      <c r="J65" s="23"/>
      <c r="K65" s="41"/>
      <c r="L65" s="35"/>
      <c r="M65" s="36"/>
      <c r="N65" s="37"/>
      <c r="O65" s="38">
        <f>SUBTOTAL(9,O64)</f>
        <v>3.15</v>
      </c>
      <c r="P65" s="12"/>
      <c r="Q65" s="15"/>
      <c r="IU65" s="44"/>
      <c r="IV65" s="44"/>
    </row>
    <row r="66" ht="18" customHeight="1" outlineLevel="2" spans="1:17">
      <c r="A66" s="12">
        <v>52</v>
      </c>
      <c r="B66" s="14" t="s">
        <v>19</v>
      </c>
      <c r="C66" s="19" t="s">
        <v>95</v>
      </c>
      <c r="D66" s="12" t="s">
        <v>35</v>
      </c>
      <c r="E66" s="28" t="s">
        <v>44</v>
      </c>
      <c r="F66" s="15" t="s">
        <v>74</v>
      </c>
      <c r="G66" s="13" t="s">
        <v>24</v>
      </c>
      <c r="H66" s="17">
        <v>1.5</v>
      </c>
      <c r="I66" s="17">
        <v>1</v>
      </c>
      <c r="J66" s="42">
        <v>1.5</v>
      </c>
      <c r="K66" s="15">
        <v>260</v>
      </c>
      <c r="L66" s="35">
        <v>2.1</v>
      </c>
      <c r="M66" s="36">
        <v>1</v>
      </c>
      <c r="N66" s="37">
        <v>1</v>
      </c>
      <c r="O66" s="38">
        <f t="shared" ref="O66:O76" si="7">J66*L66*M66*N66</f>
        <v>3.15</v>
      </c>
      <c r="P66" s="12" t="s">
        <v>59</v>
      </c>
      <c r="Q66" s="22" t="s">
        <v>39</v>
      </c>
    </row>
    <row r="67" ht="18" customHeight="1" outlineLevel="1" spans="1:17">
      <c r="A67" s="12"/>
      <c r="B67" s="14"/>
      <c r="C67" s="29" t="s">
        <v>96</v>
      </c>
      <c r="D67" s="12"/>
      <c r="E67" s="28"/>
      <c r="F67" s="15"/>
      <c r="G67" s="13"/>
      <c r="H67" s="17"/>
      <c r="I67" s="17"/>
      <c r="J67" s="42"/>
      <c r="K67" s="15"/>
      <c r="L67" s="35"/>
      <c r="M67" s="36"/>
      <c r="N67" s="37"/>
      <c r="O67" s="38">
        <f>SUBTOTAL(9,O66)</f>
        <v>3.15</v>
      </c>
      <c r="P67" s="12"/>
      <c r="Q67" s="22"/>
    </row>
    <row r="68" ht="18" customHeight="1" outlineLevel="2" spans="1:256">
      <c r="A68" s="12">
        <v>53</v>
      </c>
      <c r="B68" s="14" t="s">
        <v>19</v>
      </c>
      <c r="C68" s="15" t="s">
        <v>97</v>
      </c>
      <c r="D68" s="12" t="s">
        <v>98</v>
      </c>
      <c r="E68" s="15" t="s">
        <v>54</v>
      </c>
      <c r="F68" s="15" t="s">
        <v>99</v>
      </c>
      <c r="G68" s="13" t="s">
        <v>28</v>
      </c>
      <c r="H68" s="17">
        <v>2</v>
      </c>
      <c r="I68" s="17">
        <v>6</v>
      </c>
      <c r="J68" s="23">
        <v>12</v>
      </c>
      <c r="K68" s="47">
        <v>31</v>
      </c>
      <c r="L68" s="35">
        <v>0.6</v>
      </c>
      <c r="M68" s="36">
        <v>1</v>
      </c>
      <c r="N68" s="37">
        <v>1</v>
      </c>
      <c r="O68" s="38">
        <f t="shared" si="7"/>
        <v>7.2</v>
      </c>
      <c r="P68" s="12" t="s">
        <v>25</v>
      </c>
      <c r="Q68" s="15" t="s">
        <v>26</v>
      </c>
      <c r="IU68" s="44"/>
      <c r="IV68" s="44"/>
    </row>
    <row r="69" ht="18" customHeight="1" outlineLevel="2" spans="1:256">
      <c r="A69" s="12">
        <v>54</v>
      </c>
      <c r="B69" s="14" t="s">
        <v>19</v>
      </c>
      <c r="C69" s="45" t="s">
        <v>97</v>
      </c>
      <c r="D69" s="12" t="s">
        <v>98</v>
      </c>
      <c r="E69" s="45" t="s">
        <v>54</v>
      </c>
      <c r="F69" s="45" t="s">
        <v>100</v>
      </c>
      <c r="G69" s="13" t="s">
        <v>61</v>
      </c>
      <c r="H69" s="17">
        <v>2</v>
      </c>
      <c r="I69" s="17">
        <v>6</v>
      </c>
      <c r="J69" s="23">
        <v>12</v>
      </c>
      <c r="K69" s="41">
        <v>30</v>
      </c>
      <c r="L69" s="35">
        <v>0.6</v>
      </c>
      <c r="M69" s="36">
        <v>0.9</v>
      </c>
      <c r="N69" s="37">
        <v>1</v>
      </c>
      <c r="O69" s="38">
        <f t="shared" si="7"/>
        <v>6.48</v>
      </c>
      <c r="P69" s="12" t="s">
        <v>25</v>
      </c>
      <c r="Q69" s="45" t="s">
        <v>26</v>
      </c>
      <c r="IU69" s="44"/>
      <c r="IV69" s="44"/>
    </row>
    <row r="70" ht="18" customHeight="1" outlineLevel="2" spans="1:256">
      <c r="A70" s="12">
        <v>55</v>
      </c>
      <c r="B70" s="14" t="s">
        <v>19</v>
      </c>
      <c r="C70" s="15" t="s">
        <v>97</v>
      </c>
      <c r="D70" s="12" t="s">
        <v>98</v>
      </c>
      <c r="E70" s="15" t="s">
        <v>54</v>
      </c>
      <c r="F70" s="15" t="s">
        <v>101</v>
      </c>
      <c r="G70" s="13" t="s">
        <v>24</v>
      </c>
      <c r="H70" s="17">
        <v>2</v>
      </c>
      <c r="I70" s="17">
        <v>6</v>
      </c>
      <c r="J70" s="23">
        <v>12</v>
      </c>
      <c r="K70" s="41">
        <v>32</v>
      </c>
      <c r="L70" s="35">
        <v>0.6</v>
      </c>
      <c r="M70" s="36">
        <v>0.9</v>
      </c>
      <c r="N70" s="37">
        <v>1</v>
      </c>
      <c r="O70" s="38">
        <f t="shared" si="7"/>
        <v>6.48</v>
      </c>
      <c r="P70" s="12" t="s">
        <v>25</v>
      </c>
      <c r="Q70" s="15" t="s">
        <v>26</v>
      </c>
      <c r="IU70" s="44"/>
      <c r="IV70" s="44"/>
    </row>
    <row r="71" ht="18" customHeight="1" outlineLevel="2" spans="1:256">
      <c r="A71" s="12">
        <v>56</v>
      </c>
      <c r="B71" s="14" t="s">
        <v>19</v>
      </c>
      <c r="C71" s="15" t="s">
        <v>97</v>
      </c>
      <c r="D71" s="12" t="s">
        <v>98</v>
      </c>
      <c r="E71" s="15" t="s">
        <v>54</v>
      </c>
      <c r="F71" s="15" t="s">
        <v>102</v>
      </c>
      <c r="G71" s="13" t="s">
        <v>38</v>
      </c>
      <c r="H71" s="17">
        <v>2</v>
      </c>
      <c r="I71" s="17">
        <v>6</v>
      </c>
      <c r="J71" s="23">
        <v>12</v>
      </c>
      <c r="K71" s="41">
        <v>30</v>
      </c>
      <c r="L71" s="35">
        <v>1</v>
      </c>
      <c r="M71" s="36">
        <v>1</v>
      </c>
      <c r="N71" s="37">
        <v>1</v>
      </c>
      <c r="O71" s="38">
        <f t="shared" si="7"/>
        <v>12</v>
      </c>
      <c r="P71" s="12" t="s">
        <v>25</v>
      </c>
      <c r="Q71" s="15" t="s">
        <v>26</v>
      </c>
      <c r="IU71" s="44"/>
      <c r="IV71" s="44"/>
    </row>
    <row r="72" ht="18" customHeight="1" outlineLevel="2" spans="1:256">
      <c r="A72" s="12">
        <v>57</v>
      </c>
      <c r="B72" s="14" t="s">
        <v>19</v>
      </c>
      <c r="C72" s="15" t="s">
        <v>97</v>
      </c>
      <c r="D72" s="12" t="s">
        <v>98</v>
      </c>
      <c r="E72" s="15" t="s">
        <v>54</v>
      </c>
      <c r="F72" s="15" t="s">
        <v>103</v>
      </c>
      <c r="G72" s="13" t="s">
        <v>24</v>
      </c>
      <c r="H72" s="17">
        <v>2</v>
      </c>
      <c r="I72" s="17">
        <v>6</v>
      </c>
      <c r="J72" s="23">
        <v>12</v>
      </c>
      <c r="K72" s="41">
        <v>31</v>
      </c>
      <c r="L72" s="35">
        <v>0.6</v>
      </c>
      <c r="M72" s="36">
        <v>0.9</v>
      </c>
      <c r="N72" s="37">
        <v>1</v>
      </c>
      <c r="O72" s="38">
        <f t="shared" si="7"/>
        <v>6.48</v>
      </c>
      <c r="P72" s="12" t="s">
        <v>25</v>
      </c>
      <c r="Q72" s="15" t="s">
        <v>26</v>
      </c>
      <c r="IU72" s="44"/>
      <c r="IV72" s="44"/>
    </row>
    <row r="73" ht="18" customHeight="1" outlineLevel="2" spans="1:256">
      <c r="A73" s="12">
        <v>58</v>
      </c>
      <c r="B73" s="14" t="s">
        <v>19</v>
      </c>
      <c r="C73" s="15" t="s">
        <v>97</v>
      </c>
      <c r="D73" s="12" t="s">
        <v>98</v>
      </c>
      <c r="E73" s="15" t="s">
        <v>54</v>
      </c>
      <c r="F73" s="15" t="s">
        <v>104</v>
      </c>
      <c r="G73" s="13" t="s">
        <v>30</v>
      </c>
      <c r="H73" s="17">
        <v>2</v>
      </c>
      <c r="I73" s="17">
        <v>6</v>
      </c>
      <c r="J73" s="23">
        <v>12</v>
      </c>
      <c r="K73" s="41">
        <v>30</v>
      </c>
      <c r="L73" s="35">
        <v>0.6</v>
      </c>
      <c r="M73" s="36">
        <v>0.9</v>
      </c>
      <c r="N73" s="37">
        <v>1</v>
      </c>
      <c r="O73" s="38">
        <f t="shared" si="7"/>
        <v>6.48</v>
      </c>
      <c r="P73" s="12" t="s">
        <v>25</v>
      </c>
      <c r="Q73" s="15" t="s">
        <v>26</v>
      </c>
      <c r="IU73" s="44"/>
      <c r="IV73" s="44"/>
    </row>
    <row r="74" ht="18" customHeight="1" outlineLevel="2" spans="1:256">
      <c r="A74" s="12">
        <v>59</v>
      </c>
      <c r="B74" s="14" t="s">
        <v>19</v>
      </c>
      <c r="C74" s="15" t="s">
        <v>97</v>
      </c>
      <c r="D74" s="12" t="s">
        <v>98</v>
      </c>
      <c r="E74" s="15" t="s">
        <v>54</v>
      </c>
      <c r="F74" s="15" t="s">
        <v>105</v>
      </c>
      <c r="G74" s="13" t="s">
        <v>28</v>
      </c>
      <c r="H74" s="17">
        <v>2</v>
      </c>
      <c r="I74" s="17">
        <v>6</v>
      </c>
      <c r="J74" s="23">
        <v>12</v>
      </c>
      <c r="K74" s="41">
        <v>32</v>
      </c>
      <c r="L74" s="35">
        <v>0.6</v>
      </c>
      <c r="M74" s="36">
        <v>0.9</v>
      </c>
      <c r="N74" s="37">
        <v>1</v>
      </c>
      <c r="O74" s="38">
        <f t="shared" si="7"/>
        <v>6.48</v>
      </c>
      <c r="P74" s="12" t="s">
        <v>25</v>
      </c>
      <c r="Q74" s="15" t="s">
        <v>26</v>
      </c>
      <c r="IU74" s="44"/>
      <c r="IV74" s="44"/>
    </row>
    <row r="75" ht="18" customHeight="1" outlineLevel="2" spans="1:256">
      <c r="A75" s="12">
        <v>60</v>
      </c>
      <c r="B75" s="14" t="s">
        <v>19</v>
      </c>
      <c r="C75" s="15" t="s">
        <v>97</v>
      </c>
      <c r="D75" s="12" t="s">
        <v>98</v>
      </c>
      <c r="E75" s="15" t="s">
        <v>54</v>
      </c>
      <c r="F75" s="15" t="s">
        <v>106</v>
      </c>
      <c r="G75" s="13" t="s">
        <v>28</v>
      </c>
      <c r="H75" s="17">
        <v>2</v>
      </c>
      <c r="I75" s="17">
        <v>6</v>
      </c>
      <c r="J75" s="23">
        <v>12</v>
      </c>
      <c r="K75" s="41">
        <v>33</v>
      </c>
      <c r="L75" s="35">
        <v>0.6</v>
      </c>
      <c r="M75" s="36">
        <v>0.9</v>
      </c>
      <c r="N75" s="37">
        <v>1</v>
      </c>
      <c r="O75" s="38">
        <f t="shared" si="7"/>
        <v>6.48</v>
      </c>
      <c r="P75" s="12" t="s">
        <v>25</v>
      </c>
      <c r="Q75" s="15" t="s">
        <v>26</v>
      </c>
      <c r="IU75" s="44"/>
      <c r="IV75" s="44"/>
    </row>
    <row r="76" ht="18" customHeight="1" outlineLevel="2" spans="1:256">
      <c r="A76" s="12">
        <v>61</v>
      </c>
      <c r="B76" s="14" t="s">
        <v>19</v>
      </c>
      <c r="C76" s="15" t="s">
        <v>97</v>
      </c>
      <c r="D76" s="12" t="s">
        <v>98</v>
      </c>
      <c r="E76" s="15" t="s">
        <v>54</v>
      </c>
      <c r="F76" s="15" t="s">
        <v>107</v>
      </c>
      <c r="G76" s="13" t="s">
        <v>30</v>
      </c>
      <c r="H76" s="17">
        <v>2</v>
      </c>
      <c r="I76" s="17">
        <v>6</v>
      </c>
      <c r="J76" s="23">
        <v>12</v>
      </c>
      <c r="K76" s="41">
        <v>30</v>
      </c>
      <c r="L76" s="35">
        <v>0.6</v>
      </c>
      <c r="M76" s="36">
        <v>0.9</v>
      </c>
      <c r="N76" s="37">
        <v>1</v>
      </c>
      <c r="O76" s="38">
        <f t="shared" si="7"/>
        <v>6.48</v>
      </c>
      <c r="P76" s="12" t="s">
        <v>25</v>
      </c>
      <c r="Q76" s="15" t="s">
        <v>26</v>
      </c>
      <c r="IU76" s="44"/>
      <c r="IV76" s="44"/>
    </row>
    <row r="77" ht="18" customHeight="1" outlineLevel="2" spans="1:256">
      <c r="A77" s="12">
        <v>62</v>
      </c>
      <c r="B77" s="14" t="s">
        <v>19</v>
      </c>
      <c r="C77" s="15" t="s">
        <v>97</v>
      </c>
      <c r="D77" s="12" t="s">
        <v>98</v>
      </c>
      <c r="E77" s="12" t="s">
        <v>32</v>
      </c>
      <c r="F77" s="12"/>
      <c r="G77" s="13"/>
      <c r="H77" s="17"/>
      <c r="I77" s="48"/>
      <c r="J77" s="23"/>
      <c r="K77" s="40"/>
      <c r="L77" s="35"/>
      <c r="M77" s="36"/>
      <c r="N77" s="37"/>
      <c r="O77" s="38">
        <v>20</v>
      </c>
      <c r="P77" s="17"/>
      <c r="Q77" s="17"/>
      <c r="IU77" s="44"/>
      <c r="IV77" s="44"/>
    </row>
    <row r="78" ht="18" customHeight="1" outlineLevel="1" spans="1:256">
      <c r="A78" s="12"/>
      <c r="B78" s="14"/>
      <c r="C78" s="21" t="s">
        <v>108</v>
      </c>
      <c r="D78" s="12"/>
      <c r="E78" s="12"/>
      <c r="F78" s="12"/>
      <c r="G78" s="13"/>
      <c r="H78" s="17"/>
      <c r="I78" s="48"/>
      <c r="J78" s="23"/>
      <c r="K78" s="40"/>
      <c r="L78" s="35"/>
      <c r="M78" s="36"/>
      <c r="N78" s="37"/>
      <c r="O78" s="38">
        <f>SUBTOTAL(9,O68:O77)</f>
        <v>84.56</v>
      </c>
      <c r="P78" s="17"/>
      <c r="Q78" s="17"/>
      <c r="IU78" s="44"/>
      <c r="IV78" s="44"/>
    </row>
    <row r="79" ht="18" customHeight="1" outlineLevel="2" spans="1:17">
      <c r="A79" s="12">
        <v>63</v>
      </c>
      <c r="B79" s="14" t="s">
        <v>19</v>
      </c>
      <c r="C79" s="15" t="s">
        <v>109</v>
      </c>
      <c r="D79" s="12" t="s">
        <v>43</v>
      </c>
      <c r="E79" s="25" t="s">
        <v>110</v>
      </c>
      <c r="F79" s="15" t="s">
        <v>111</v>
      </c>
      <c r="G79" s="13" t="s">
        <v>24</v>
      </c>
      <c r="H79" s="17">
        <v>3</v>
      </c>
      <c r="I79" s="17">
        <v>14</v>
      </c>
      <c r="J79" s="42">
        <v>42</v>
      </c>
      <c r="K79" s="15">
        <v>65</v>
      </c>
      <c r="L79" s="35">
        <v>1.5</v>
      </c>
      <c r="M79" s="36">
        <v>1</v>
      </c>
      <c r="N79" s="37">
        <v>1</v>
      </c>
      <c r="O79" s="38">
        <f t="shared" ref="O79:O86" si="8">J79*L79*M79*N79</f>
        <v>63</v>
      </c>
      <c r="P79" s="12" t="s">
        <v>59</v>
      </c>
      <c r="Q79" s="15" t="s">
        <v>39</v>
      </c>
    </row>
    <row r="80" ht="18" customHeight="1" outlineLevel="2" spans="1:17">
      <c r="A80" s="12">
        <v>64</v>
      </c>
      <c r="B80" s="14" t="s">
        <v>19</v>
      </c>
      <c r="C80" s="15" t="s">
        <v>109</v>
      </c>
      <c r="D80" s="12" t="s">
        <v>43</v>
      </c>
      <c r="E80" s="25" t="s">
        <v>110</v>
      </c>
      <c r="F80" s="15" t="s">
        <v>111</v>
      </c>
      <c r="G80" s="13" t="s">
        <v>24</v>
      </c>
      <c r="H80" s="17">
        <v>2</v>
      </c>
      <c r="I80" s="17">
        <v>13</v>
      </c>
      <c r="J80" s="42">
        <v>26</v>
      </c>
      <c r="K80" s="15">
        <v>65</v>
      </c>
      <c r="L80" s="35">
        <v>1</v>
      </c>
      <c r="M80" s="36">
        <v>1</v>
      </c>
      <c r="N80" s="37">
        <v>1</v>
      </c>
      <c r="O80" s="38">
        <f t="shared" si="8"/>
        <v>26</v>
      </c>
      <c r="P80" s="12" t="s">
        <v>59</v>
      </c>
      <c r="Q80" s="15" t="s">
        <v>26</v>
      </c>
    </row>
    <row r="81" ht="18" customHeight="1" outlineLevel="2" spans="1:256">
      <c r="A81" s="12">
        <v>65</v>
      </c>
      <c r="B81" s="14" t="s">
        <v>19</v>
      </c>
      <c r="C81" s="15" t="s">
        <v>109</v>
      </c>
      <c r="D81" s="19" t="s">
        <v>43</v>
      </c>
      <c r="E81" s="15" t="s">
        <v>112</v>
      </c>
      <c r="F81" s="20" t="s">
        <v>113</v>
      </c>
      <c r="G81" s="22" t="s">
        <v>24</v>
      </c>
      <c r="H81" s="46">
        <v>2</v>
      </c>
      <c r="I81" s="17">
        <v>17</v>
      </c>
      <c r="J81" s="23">
        <v>34</v>
      </c>
      <c r="K81" s="15">
        <v>47</v>
      </c>
      <c r="L81" s="35">
        <v>1.1</v>
      </c>
      <c r="M81" s="36">
        <v>1</v>
      </c>
      <c r="N81" s="37">
        <v>1</v>
      </c>
      <c r="O81" s="38">
        <f t="shared" si="8"/>
        <v>37.4</v>
      </c>
      <c r="P81" s="12" t="s">
        <v>25</v>
      </c>
      <c r="Q81" s="15" t="s">
        <v>39</v>
      </c>
      <c r="IU81" s="44"/>
      <c r="IV81" s="44"/>
    </row>
    <row r="82" ht="18" customHeight="1" outlineLevel="2" spans="1:256">
      <c r="A82" s="12">
        <v>66</v>
      </c>
      <c r="B82" s="14" t="s">
        <v>19</v>
      </c>
      <c r="C82" s="15" t="s">
        <v>109</v>
      </c>
      <c r="D82" s="19" t="s">
        <v>43</v>
      </c>
      <c r="E82" s="15" t="s">
        <v>112</v>
      </c>
      <c r="F82" s="20" t="s">
        <v>113</v>
      </c>
      <c r="G82" s="22" t="s">
        <v>28</v>
      </c>
      <c r="H82" s="46">
        <v>2</v>
      </c>
      <c r="I82" s="17">
        <v>17</v>
      </c>
      <c r="J82" s="23">
        <v>34</v>
      </c>
      <c r="K82" s="15">
        <v>47</v>
      </c>
      <c r="L82" s="35">
        <v>1</v>
      </c>
      <c r="M82" s="36">
        <v>1</v>
      </c>
      <c r="N82" s="37">
        <v>1</v>
      </c>
      <c r="O82" s="38">
        <f t="shared" si="8"/>
        <v>34</v>
      </c>
      <c r="P82" s="12" t="s">
        <v>25</v>
      </c>
      <c r="Q82" s="15" t="s">
        <v>26</v>
      </c>
      <c r="IU82" s="44"/>
      <c r="IV82" s="44"/>
    </row>
    <row r="83" ht="18" customHeight="1" outlineLevel="2" spans="1:255">
      <c r="A83" s="12">
        <v>67</v>
      </c>
      <c r="B83" s="14" t="s">
        <v>19</v>
      </c>
      <c r="C83" s="15" t="s">
        <v>109</v>
      </c>
      <c r="D83" s="24" t="s">
        <v>43</v>
      </c>
      <c r="E83" s="15" t="s">
        <v>112</v>
      </c>
      <c r="F83" s="15" t="s">
        <v>114</v>
      </c>
      <c r="G83" s="13" t="s">
        <v>24</v>
      </c>
      <c r="H83" s="17">
        <v>2</v>
      </c>
      <c r="I83" s="17">
        <v>12</v>
      </c>
      <c r="J83" s="23">
        <v>24</v>
      </c>
      <c r="K83" s="41">
        <v>68</v>
      </c>
      <c r="L83" s="49">
        <v>1.5</v>
      </c>
      <c r="M83" s="50">
        <v>1</v>
      </c>
      <c r="N83" s="37">
        <v>1</v>
      </c>
      <c r="O83" s="38">
        <f t="shared" si="8"/>
        <v>36</v>
      </c>
      <c r="P83" s="12" t="s">
        <v>25</v>
      </c>
      <c r="Q83" s="15" t="s">
        <v>115</v>
      </c>
      <c r="IU83" s="44"/>
    </row>
    <row r="84" ht="18" customHeight="1" outlineLevel="2" spans="1:255">
      <c r="A84" s="12">
        <v>68</v>
      </c>
      <c r="B84" s="14" t="s">
        <v>19</v>
      </c>
      <c r="C84" s="15" t="s">
        <v>109</v>
      </c>
      <c r="D84" s="24" t="s">
        <v>43</v>
      </c>
      <c r="E84" s="15" t="s">
        <v>112</v>
      </c>
      <c r="F84" s="15" t="s">
        <v>114</v>
      </c>
      <c r="G84" s="13" t="s">
        <v>24</v>
      </c>
      <c r="H84" s="17">
        <v>2</v>
      </c>
      <c r="I84" s="17">
        <v>12</v>
      </c>
      <c r="J84" s="23">
        <v>24</v>
      </c>
      <c r="K84" s="41">
        <v>68</v>
      </c>
      <c r="L84" s="49">
        <v>1</v>
      </c>
      <c r="M84" s="50">
        <v>1</v>
      </c>
      <c r="N84" s="37">
        <v>1</v>
      </c>
      <c r="O84" s="38">
        <f t="shared" si="8"/>
        <v>24</v>
      </c>
      <c r="P84" s="12" t="s">
        <v>25</v>
      </c>
      <c r="Q84" s="15" t="s">
        <v>116</v>
      </c>
      <c r="IU84" s="44"/>
    </row>
    <row r="85" ht="18" customHeight="1" outlineLevel="2" spans="1:255">
      <c r="A85" s="12">
        <v>69</v>
      </c>
      <c r="B85" s="14" t="s">
        <v>19</v>
      </c>
      <c r="C85" s="15" t="s">
        <v>109</v>
      </c>
      <c r="D85" s="24" t="s">
        <v>43</v>
      </c>
      <c r="E85" s="15" t="s">
        <v>112</v>
      </c>
      <c r="F85" s="15" t="s">
        <v>78</v>
      </c>
      <c r="G85" s="13" t="s">
        <v>28</v>
      </c>
      <c r="H85" s="17">
        <v>2</v>
      </c>
      <c r="I85" s="17">
        <v>12</v>
      </c>
      <c r="J85" s="23">
        <v>24</v>
      </c>
      <c r="K85" s="41">
        <v>25</v>
      </c>
      <c r="L85" s="49">
        <v>1</v>
      </c>
      <c r="M85" s="50">
        <v>0.8</v>
      </c>
      <c r="N85" s="37">
        <v>1</v>
      </c>
      <c r="O85" s="38">
        <f t="shared" si="8"/>
        <v>19.2</v>
      </c>
      <c r="P85" s="12" t="s">
        <v>25</v>
      </c>
      <c r="Q85" s="15" t="s">
        <v>115</v>
      </c>
      <c r="IU85" s="44"/>
    </row>
    <row r="86" ht="18" customHeight="1" outlineLevel="2" spans="1:255">
      <c r="A86" s="12">
        <v>70</v>
      </c>
      <c r="B86" s="14" t="s">
        <v>19</v>
      </c>
      <c r="C86" s="15" t="s">
        <v>109</v>
      </c>
      <c r="D86" s="24" t="s">
        <v>43</v>
      </c>
      <c r="E86" s="15" t="s">
        <v>112</v>
      </c>
      <c r="F86" s="15" t="s">
        <v>78</v>
      </c>
      <c r="G86" s="13" t="s">
        <v>28</v>
      </c>
      <c r="H86" s="17">
        <v>2</v>
      </c>
      <c r="I86" s="17">
        <v>12</v>
      </c>
      <c r="J86" s="23">
        <v>24</v>
      </c>
      <c r="K86" s="41">
        <v>25</v>
      </c>
      <c r="L86" s="49">
        <v>1</v>
      </c>
      <c r="M86" s="50">
        <v>0.9</v>
      </c>
      <c r="N86" s="37">
        <v>1</v>
      </c>
      <c r="O86" s="38">
        <f t="shared" si="8"/>
        <v>21.6</v>
      </c>
      <c r="P86" s="12" t="s">
        <v>25</v>
      </c>
      <c r="Q86" s="15" t="s">
        <v>116</v>
      </c>
      <c r="IU86" s="44"/>
    </row>
    <row r="87" ht="18" customHeight="1" outlineLevel="1" spans="1:255">
      <c r="A87" s="12"/>
      <c r="B87" s="14"/>
      <c r="C87" s="21" t="s">
        <v>117</v>
      </c>
      <c r="D87" s="24"/>
      <c r="E87" s="15"/>
      <c r="F87" s="15"/>
      <c r="G87" s="13"/>
      <c r="H87" s="17"/>
      <c r="I87" s="17"/>
      <c r="J87" s="23"/>
      <c r="K87" s="41"/>
      <c r="L87" s="49"/>
      <c r="M87" s="50"/>
      <c r="N87" s="37"/>
      <c r="O87" s="38">
        <f>SUBTOTAL(9,O79:O86)</f>
        <v>261.2</v>
      </c>
      <c r="P87" s="12"/>
      <c r="Q87" s="15"/>
      <c r="IU87" s="44"/>
    </row>
    <row r="88" ht="18" customHeight="1" outlineLevel="2" spans="1:17">
      <c r="A88" s="12">
        <v>71</v>
      </c>
      <c r="B88" s="14" t="s">
        <v>19</v>
      </c>
      <c r="C88" s="15" t="s">
        <v>118</v>
      </c>
      <c r="D88" s="12" t="s">
        <v>49</v>
      </c>
      <c r="E88" s="25" t="s">
        <v>62</v>
      </c>
      <c r="F88" s="15" t="s">
        <v>119</v>
      </c>
      <c r="G88" s="13" t="s">
        <v>61</v>
      </c>
      <c r="H88" s="17">
        <v>1</v>
      </c>
      <c r="I88" s="17">
        <v>12</v>
      </c>
      <c r="J88" s="42">
        <v>12</v>
      </c>
      <c r="K88" s="15">
        <v>74</v>
      </c>
      <c r="L88" s="35">
        <v>1.5</v>
      </c>
      <c r="M88" s="36">
        <v>0.8</v>
      </c>
      <c r="N88" s="37">
        <v>1</v>
      </c>
      <c r="O88" s="38">
        <f t="shared" ref="O88:O105" si="9">J88*L88*M88*N88</f>
        <v>14.4</v>
      </c>
      <c r="P88" s="12" t="s">
        <v>59</v>
      </c>
      <c r="Q88" s="15" t="s">
        <v>39</v>
      </c>
    </row>
    <row r="89" ht="18" customHeight="1" outlineLevel="2" spans="1:17">
      <c r="A89" s="12">
        <v>72</v>
      </c>
      <c r="B89" s="14" t="s">
        <v>19</v>
      </c>
      <c r="C89" s="15" t="s">
        <v>118</v>
      </c>
      <c r="D89" s="12" t="s">
        <v>49</v>
      </c>
      <c r="E89" s="25" t="s">
        <v>62</v>
      </c>
      <c r="F89" s="15" t="s">
        <v>119</v>
      </c>
      <c r="G89" s="13" t="s">
        <v>61</v>
      </c>
      <c r="H89" s="17">
        <v>1</v>
      </c>
      <c r="I89" s="17">
        <v>12</v>
      </c>
      <c r="J89" s="42">
        <v>12</v>
      </c>
      <c r="K89" s="15">
        <v>74</v>
      </c>
      <c r="L89" s="35">
        <v>1</v>
      </c>
      <c r="M89" s="36">
        <v>0.9</v>
      </c>
      <c r="N89" s="37">
        <v>1</v>
      </c>
      <c r="O89" s="38">
        <f t="shared" si="9"/>
        <v>10.8</v>
      </c>
      <c r="P89" s="12" t="s">
        <v>59</v>
      </c>
      <c r="Q89" s="15" t="s">
        <v>26</v>
      </c>
    </row>
    <row r="90" ht="18" customHeight="1" outlineLevel="2" spans="1:17">
      <c r="A90" s="12">
        <v>73</v>
      </c>
      <c r="B90" s="14" t="s">
        <v>19</v>
      </c>
      <c r="C90" s="15" t="s">
        <v>118</v>
      </c>
      <c r="D90" s="12" t="s">
        <v>49</v>
      </c>
      <c r="E90" s="25" t="s">
        <v>62</v>
      </c>
      <c r="F90" s="15" t="s">
        <v>120</v>
      </c>
      <c r="G90" s="13" t="s">
        <v>61</v>
      </c>
      <c r="H90" s="17">
        <v>1</v>
      </c>
      <c r="I90" s="17">
        <v>16</v>
      </c>
      <c r="J90" s="42">
        <v>16</v>
      </c>
      <c r="K90" s="15">
        <v>76</v>
      </c>
      <c r="L90" s="35">
        <v>1.5</v>
      </c>
      <c r="M90" s="36">
        <v>0.8</v>
      </c>
      <c r="N90" s="37">
        <v>1</v>
      </c>
      <c r="O90" s="38">
        <f t="shared" si="9"/>
        <v>19.2</v>
      </c>
      <c r="P90" s="12" t="s">
        <v>59</v>
      </c>
      <c r="Q90" s="15" t="s">
        <v>39</v>
      </c>
    </row>
    <row r="91" ht="18" customHeight="1" outlineLevel="2" spans="1:17">
      <c r="A91" s="12">
        <v>74</v>
      </c>
      <c r="B91" s="14" t="s">
        <v>19</v>
      </c>
      <c r="C91" s="15" t="s">
        <v>118</v>
      </c>
      <c r="D91" s="12" t="s">
        <v>49</v>
      </c>
      <c r="E91" s="25" t="s">
        <v>62</v>
      </c>
      <c r="F91" s="15" t="s">
        <v>120</v>
      </c>
      <c r="G91" s="13" t="s">
        <v>61</v>
      </c>
      <c r="H91" s="17">
        <v>1</v>
      </c>
      <c r="I91" s="17">
        <v>16</v>
      </c>
      <c r="J91" s="42">
        <v>16</v>
      </c>
      <c r="K91" s="15">
        <v>76</v>
      </c>
      <c r="L91" s="35">
        <v>1</v>
      </c>
      <c r="M91" s="36">
        <v>0.9</v>
      </c>
      <c r="N91" s="37">
        <v>1</v>
      </c>
      <c r="O91" s="38">
        <f t="shared" si="9"/>
        <v>14.4</v>
      </c>
      <c r="P91" s="12" t="s">
        <v>59</v>
      </c>
      <c r="Q91" s="15" t="s">
        <v>26</v>
      </c>
    </row>
    <row r="92" ht="18" customHeight="1" outlineLevel="2" spans="1:17">
      <c r="A92" s="12">
        <v>75</v>
      </c>
      <c r="B92" s="14" t="s">
        <v>19</v>
      </c>
      <c r="C92" s="15" t="s">
        <v>118</v>
      </c>
      <c r="D92" s="12" t="s">
        <v>49</v>
      </c>
      <c r="E92" s="25" t="s">
        <v>62</v>
      </c>
      <c r="F92" s="15" t="s">
        <v>121</v>
      </c>
      <c r="G92" s="13" t="s">
        <v>28</v>
      </c>
      <c r="H92" s="17">
        <v>1</v>
      </c>
      <c r="I92" s="17">
        <v>16</v>
      </c>
      <c r="J92" s="42">
        <v>16</v>
      </c>
      <c r="K92" s="15">
        <v>65</v>
      </c>
      <c r="L92" s="35">
        <v>1.5</v>
      </c>
      <c r="M92" s="36">
        <v>0.8</v>
      </c>
      <c r="N92" s="37">
        <v>1</v>
      </c>
      <c r="O92" s="38">
        <f t="shared" si="9"/>
        <v>19.2</v>
      </c>
      <c r="P92" s="12" t="s">
        <v>59</v>
      </c>
      <c r="Q92" s="15" t="s">
        <v>39</v>
      </c>
    </row>
    <row r="93" ht="18" customHeight="1" outlineLevel="2" spans="1:17">
      <c r="A93" s="12">
        <v>76</v>
      </c>
      <c r="B93" s="14" t="s">
        <v>19</v>
      </c>
      <c r="C93" s="15" t="s">
        <v>118</v>
      </c>
      <c r="D93" s="12" t="s">
        <v>49</v>
      </c>
      <c r="E93" s="25" t="s">
        <v>62</v>
      </c>
      <c r="F93" s="15" t="s">
        <v>121</v>
      </c>
      <c r="G93" s="13" t="s">
        <v>28</v>
      </c>
      <c r="H93" s="17">
        <v>1</v>
      </c>
      <c r="I93" s="17">
        <v>16</v>
      </c>
      <c r="J93" s="42">
        <v>16</v>
      </c>
      <c r="K93" s="15">
        <v>65</v>
      </c>
      <c r="L93" s="35">
        <v>1</v>
      </c>
      <c r="M93" s="36">
        <v>0.9</v>
      </c>
      <c r="N93" s="37">
        <v>1</v>
      </c>
      <c r="O93" s="38">
        <f t="shared" si="9"/>
        <v>14.4</v>
      </c>
      <c r="P93" s="12" t="s">
        <v>59</v>
      </c>
      <c r="Q93" s="15" t="s">
        <v>26</v>
      </c>
    </row>
    <row r="94" ht="18" customHeight="1" outlineLevel="2" spans="1:17">
      <c r="A94" s="12">
        <v>77</v>
      </c>
      <c r="B94" s="14" t="s">
        <v>19</v>
      </c>
      <c r="C94" s="15" t="s">
        <v>118</v>
      </c>
      <c r="D94" s="12" t="s">
        <v>49</v>
      </c>
      <c r="E94" s="25" t="s">
        <v>62</v>
      </c>
      <c r="F94" s="15" t="s">
        <v>122</v>
      </c>
      <c r="G94" s="13" t="s">
        <v>61</v>
      </c>
      <c r="H94" s="17">
        <v>1</v>
      </c>
      <c r="I94" s="17">
        <v>12</v>
      </c>
      <c r="J94" s="42">
        <v>12</v>
      </c>
      <c r="K94" s="15">
        <v>80</v>
      </c>
      <c r="L94" s="35">
        <v>1.5</v>
      </c>
      <c r="M94" s="36">
        <v>1</v>
      </c>
      <c r="N94" s="37">
        <v>1</v>
      </c>
      <c r="O94" s="38">
        <f t="shared" si="9"/>
        <v>18</v>
      </c>
      <c r="P94" s="12" t="s">
        <v>59</v>
      </c>
      <c r="Q94" s="15" t="s">
        <v>39</v>
      </c>
    </row>
    <row r="95" ht="18" customHeight="1" outlineLevel="2" spans="1:17">
      <c r="A95" s="12">
        <v>78</v>
      </c>
      <c r="B95" s="14" t="s">
        <v>19</v>
      </c>
      <c r="C95" s="15" t="s">
        <v>118</v>
      </c>
      <c r="D95" s="12" t="s">
        <v>49</v>
      </c>
      <c r="E95" s="25" t="s">
        <v>62</v>
      </c>
      <c r="F95" s="15" t="s">
        <v>122</v>
      </c>
      <c r="G95" s="13" t="s">
        <v>61</v>
      </c>
      <c r="H95" s="17">
        <v>1</v>
      </c>
      <c r="I95" s="17">
        <v>12</v>
      </c>
      <c r="J95" s="42">
        <v>12</v>
      </c>
      <c r="K95" s="15">
        <v>80</v>
      </c>
      <c r="L95" s="35">
        <v>1</v>
      </c>
      <c r="M95" s="36">
        <v>0.9</v>
      </c>
      <c r="N95" s="37">
        <v>1</v>
      </c>
      <c r="O95" s="38">
        <f t="shared" si="9"/>
        <v>10.8</v>
      </c>
      <c r="P95" s="12" t="s">
        <v>59</v>
      </c>
      <c r="Q95" s="15" t="s">
        <v>26</v>
      </c>
    </row>
    <row r="96" ht="18" customHeight="1" outlineLevel="2" spans="1:17">
      <c r="A96" s="12">
        <v>79</v>
      </c>
      <c r="B96" s="14" t="s">
        <v>19</v>
      </c>
      <c r="C96" s="15" t="s">
        <v>118</v>
      </c>
      <c r="D96" s="12" t="s">
        <v>49</v>
      </c>
      <c r="E96" s="25" t="s">
        <v>62</v>
      </c>
      <c r="F96" s="15" t="s">
        <v>123</v>
      </c>
      <c r="G96" s="13" t="s">
        <v>28</v>
      </c>
      <c r="H96" s="17">
        <v>1</v>
      </c>
      <c r="I96" s="17">
        <v>16</v>
      </c>
      <c r="J96" s="42">
        <v>16</v>
      </c>
      <c r="K96" s="15">
        <v>77</v>
      </c>
      <c r="L96" s="35">
        <v>1.5</v>
      </c>
      <c r="M96" s="36">
        <v>0.8</v>
      </c>
      <c r="N96" s="37">
        <v>1</v>
      </c>
      <c r="O96" s="38">
        <f t="shared" si="9"/>
        <v>19.2</v>
      </c>
      <c r="P96" s="12" t="s">
        <v>59</v>
      </c>
      <c r="Q96" s="15" t="s">
        <v>39</v>
      </c>
    </row>
    <row r="97" ht="18" customHeight="1" outlineLevel="2" spans="1:17">
      <c r="A97" s="12">
        <v>80</v>
      </c>
      <c r="B97" s="14" t="s">
        <v>19</v>
      </c>
      <c r="C97" s="15" t="s">
        <v>118</v>
      </c>
      <c r="D97" s="12" t="s">
        <v>49</v>
      </c>
      <c r="E97" s="25" t="s">
        <v>62</v>
      </c>
      <c r="F97" s="15" t="s">
        <v>123</v>
      </c>
      <c r="G97" s="13" t="s">
        <v>28</v>
      </c>
      <c r="H97" s="17">
        <v>1</v>
      </c>
      <c r="I97" s="17">
        <v>16</v>
      </c>
      <c r="J97" s="42">
        <v>16</v>
      </c>
      <c r="K97" s="15">
        <v>77</v>
      </c>
      <c r="L97" s="35">
        <v>1</v>
      </c>
      <c r="M97" s="36">
        <v>0.9</v>
      </c>
      <c r="N97" s="37">
        <v>1</v>
      </c>
      <c r="O97" s="38">
        <f t="shared" si="9"/>
        <v>14.4</v>
      </c>
      <c r="P97" s="12" t="s">
        <v>59</v>
      </c>
      <c r="Q97" s="15" t="s">
        <v>26</v>
      </c>
    </row>
    <row r="98" ht="18" customHeight="1" outlineLevel="2" spans="1:256">
      <c r="A98" s="12">
        <v>81</v>
      </c>
      <c r="B98" s="14" t="s">
        <v>19</v>
      </c>
      <c r="C98" s="15" t="s">
        <v>118</v>
      </c>
      <c r="D98" s="12" t="s">
        <v>49</v>
      </c>
      <c r="E98" s="15" t="s">
        <v>22</v>
      </c>
      <c r="F98" s="15" t="s">
        <v>124</v>
      </c>
      <c r="G98" s="13" t="s">
        <v>38</v>
      </c>
      <c r="H98" s="16">
        <v>2</v>
      </c>
      <c r="I98" s="17">
        <v>16</v>
      </c>
      <c r="J98" s="23">
        <v>32</v>
      </c>
      <c r="K98" s="20">
        <v>76</v>
      </c>
      <c r="L98" s="35">
        <v>1.5</v>
      </c>
      <c r="M98" s="36">
        <v>1</v>
      </c>
      <c r="N98" s="37">
        <v>1</v>
      </c>
      <c r="O98" s="38">
        <f t="shared" si="9"/>
        <v>48</v>
      </c>
      <c r="P98" s="12" t="s">
        <v>25</v>
      </c>
      <c r="Q98" s="15" t="s">
        <v>39</v>
      </c>
      <c r="IU98" s="44"/>
      <c r="IV98" s="44"/>
    </row>
    <row r="99" ht="18" customHeight="1" outlineLevel="2" spans="1:256">
      <c r="A99" s="12">
        <v>82</v>
      </c>
      <c r="B99" s="14" t="s">
        <v>19</v>
      </c>
      <c r="C99" s="15" t="s">
        <v>118</v>
      </c>
      <c r="D99" s="12" t="s">
        <v>49</v>
      </c>
      <c r="E99" s="15" t="s">
        <v>22</v>
      </c>
      <c r="F99" s="15" t="s">
        <v>124</v>
      </c>
      <c r="G99" s="13" t="s">
        <v>24</v>
      </c>
      <c r="H99" s="16">
        <v>2</v>
      </c>
      <c r="I99" s="17">
        <v>16</v>
      </c>
      <c r="J99" s="23">
        <v>32</v>
      </c>
      <c r="K99" s="20">
        <v>76</v>
      </c>
      <c r="L99" s="35">
        <v>1</v>
      </c>
      <c r="M99" s="36">
        <v>1</v>
      </c>
      <c r="N99" s="37">
        <v>1</v>
      </c>
      <c r="O99" s="38">
        <f t="shared" si="9"/>
        <v>32</v>
      </c>
      <c r="P99" s="12" t="s">
        <v>25</v>
      </c>
      <c r="Q99" s="15" t="s">
        <v>26</v>
      </c>
      <c r="IU99" s="44"/>
      <c r="IV99" s="44"/>
    </row>
    <row r="100" ht="18" customHeight="1" outlineLevel="2" spans="1:256">
      <c r="A100" s="12">
        <v>83</v>
      </c>
      <c r="B100" s="14" t="s">
        <v>19</v>
      </c>
      <c r="C100" s="15" t="s">
        <v>118</v>
      </c>
      <c r="D100" s="12" t="s">
        <v>49</v>
      </c>
      <c r="E100" s="15" t="s">
        <v>22</v>
      </c>
      <c r="F100" s="15" t="s">
        <v>125</v>
      </c>
      <c r="G100" s="13" t="s">
        <v>24</v>
      </c>
      <c r="H100" s="16">
        <v>2</v>
      </c>
      <c r="I100" s="17">
        <v>16</v>
      </c>
      <c r="J100" s="23">
        <v>32</v>
      </c>
      <c r="K100" s="20">
        <v>69</v>
      </c>
      <c r="L100" s="35">
        <v>1.5</v>
      </c>
      <c r="M100" s="36">
        <v>0.8</v>
      </c>
      <c r="N100" s="37">
        <v>1</v>
      </c>
      <c r="O100" s="38">
        <f t="shared" si="9"/>
        <v>38.4</v>
      </c>
      <c r="P100" s="12" t="s">
        <v>25</v>
      </c>
      <c r="Q100" s="15" t="s">
        <v>39</v>
      </c>
      <c r="IU100" s="44"/>
      <c r="IV100" s="44"/>
    </row>
    <row r="101" ht="18" customHeight="1" outlineLevel="2" spans="1:256">
      <c r="A101" s="12">
        <v>84</v>
      </c>
      <c r="B101" s="14" t="s">
        <v>19</v>
      </c>
      <c r="C101" s="15" t="s">
        <v>118</v>
      </c>
      <c r="D101" s="12" t="s">
        <v>49</v>
      </c>
      <c r="E101" s="15" t="s">
        <v>22</v>
      </c>
      <c r="F101" s="15" t="s">
        <v>125</v>
      </c>
      <c r="G101" s="13" t="s">
        <v>30</v>
      </c>
      <c r="H101" s="16">
        <v>2</v>
      </c>
      <c r="I101" s="17">
        <v>14</v>
      </c>
      <c r="J101" s="23">
        <v>28</v>
      </c>
      <c r="K101" s="20">
        <v>69</v>
      </c>
      <c r="L101" s="35">
        <v>1</v>
      </c>
      <c r="M101" s="36">
        <v>0.9</v>
      </c>
      <c r="N101" s="37">
        <v>1</v>
      </c>
      <c r="O101" s="38">
        <f t="shared" si="9"/>
        <v>25.2</v>
      </c>
      <c r="P101" s="12" t="s">
        <v>25</v>
      </c>
      <c r="Q101" s="15" t="s">
        <v>26</v>
      </c>
      <c r="IU101" s="44"/>
      <c r="IV101" s="44"/>
    </row>
    <row r="102" ht="18" customHeight="1" outlineLevel="2" spans="1:256">
      <c r="A102" s="12">
        <v>85</v>
      </c>
      <c r="B102" s="14" t="s">
        <v>19</v>
      </c>
      <c r="C102" s="15" t="s">
        <v>118</v>
      </c>
      <c r="D102" s="12" t="s">
        <v>49</v>
      </c>
      <c r="E102" s="15" t="s">
        <v>22</v>
      </c>
      <c r="F102" s="15" t="s">
        <v>29</v>
      </c>
      <c r="G102" s="13" t="s">
        <v>38</v>
      </c>
      <c r="H102" s="16">
        <v>2</v>
      </c>
      <c r="I102" s="17">
        <v>16</v>
      </c>
      <c r="J102" s="23">
        <v>32</v>
      </c>
      <c r="K102" s="20">
        <v>69</v>
      </c>
      <c r="L102" s="35">
        <v>1.5</v>
      </c>
      <c r="M102" s="36">
        <v>0.8</v>
      </c>
      <c r="N102" s="37">
        <v>1</v>
      </c>
      <c r="O102" s="38">
        <f t="shared" si="9"/>
        <v>38.4</v>
      </c>
      <c r="P102" s="12" t="s">
        <v>25</v>
      </c>
      <c r="Q102" s="15" t="s">
        <v>39</v>
      </c>
      <c r="IU102" s="44"/>
      <c r="IV102" s="44"/>
    </row>
    <row r="103" ht="18" customHeight="1" outlineLevel="2" spans="1:256">
      <c r="A103" s="12">
        <v>86</v>
      </c>
      <c r="B103" s="14" t="s">
        <v>19</v>
      </c>
      <c r="C103" s="15" t="s">
        <v>118</v>
      </c>
      <c r="D103" s="12" t="s">
        <v>49</v>
      </c>
      <c r="E103" s="15" t="s">
        <v>22</v>
      </c>
      <c r="F103" s="15" t="s">
        <v>29</v>
      </c>
      <c r="G103" s="13" t="s">
        <v>30</v>
      </c>
      <c r="H103" s="16">
        <v>2</v>
      </c>
      <c r="I103" s="17">
        <v>14</v>
      </c>
      <c r="J103" s="23">
        <v>28</v>
      </c>
      <c r="K103" s="20">
        <v>69</v>
      </c>
      <c r="L103" s="35">
        <v>1</v>
      </c>
      <c r="M103" s="36">
        <v>0.9</v>
      </c>
      <c r="N103" s="37">
        <v>1</v>
      </c>
      <c r="O103" s="38">
        <f t="shared" si="9"/>
        <v>25.2</v>
      </c>
      <c r="P103" s="12" t="s">
        <v>25</v>
      </c>
      <c r="Q103" s="15" t="s">
        <v>26</v>
      </c>
      <c r="IU103" s="44"/>
      <c r="IV103" s="44"/>
    </row>
    <row r="104" ht="18" customHeight="1" outlineLevel="2" spans="1:256">
      <c r="A104" s="12">
        <v>87</v>
      </c>
      <c r="B104" s="14" t="s">
        <v>19</v>
      </c>
      <c r="C104" s="15" t="s">
        <v>118</v>
      </c>
      <c r="D104" s="12" t="s">
        <v>49</v>
      </c>
      <c r="E104" s="15" t="s">
        <v>126</v>
      </c>
      <c r="F104" s="15" t="s">
        <v>127</v>
      </c>
      <c r="G104" s="13" t="s">
        <v>38</v>
      </c>
      <c r="H104" s="16">
        <v>3</v>
      </c>
      <c r="I104" s="17">
        <v>16</v>
      </c>
      <c r="J104" s="23">
        <v>48</v>
      </c>
      <c r="K104" s="20">
        <v>74</v>
      </c>
      <c r="L104" s="35">
        <v>1.5</v>
      </c>
      <c r="M104" s="36">
        <v>1</v>
      </c>
      <c r="N104" s="37">
        <v>1</v>
      </c>
      <c r="O104" s="38">
        <f t="shared" si="9"/>
        <v>72</v>
      </c>
      <c r="P104" s="12" t="s">
        <v>25</v>
      </c>
      <c r="Q104" s="15" t="s">
        <v>39</v>
      </c>
      <c r="IU104" s="44"/>
      <c r="IV104" s="44"/>
    </row>
    <row r="105" ht="18" customHeight="1" outlineLevel="2" spans="1:256">
      <c r="A105" s="12">
        <v>88</v>
      </c>
      <c r="B105" s="14" t="s">
        <v>19</v>
      </c>
      <c r="C105" s="15" t="s">
        <v>118</v>
      </c>
      <c r="D105" s="12" t="s">
        <v>49</v>
      </c>
      <c r="E105" s="15" t="s">
        <v>126</v>
      </c>
      <c r="F105" s="15" t="s">
        <v>127</v>
      </c>
      <c r="G105" s="13" t="s">
        <v>24</v>
      </c>
      <c r="H105" s="16">
        <v>2</v>
      </c>
      <c r="I105" s="17">
        <v>16</v>
      </c>
      <c r="J105" s="23">
        <v>32</v>
      </c>
      <c r="K105" s="20">
        <v>74</v>
      </c>
      <c r="L105" s="35">
        <v>1</v>
      </c>
      <c r="M105" s="36">
        <v>1</v>
      </c>
      <c r="N105" s="37">
        <v>1</v>
      </c>
      <c r="O105" s="38">
        <f t="shared" si="9"/>
        <v>32</v>
      </c>
      <c r="P105" s="12" t="s">
        <v>25</v>
      </c>
      <c r="Q105" s="15" t="s">
        <v>26</v>
      </c>
      <c r="IU105" s="44"/>
      <c r="IV105" s="44"/>
    </row>
    <row r="106" ht="18" customHeight="1" outlineLevel="1" spans="1:256">
      <c r="A106" s="12"/>
      <c r="B106" s="14"/>
      <c r="C106" s="21" t="s">
        <v>128</v>
      </c>
      <c r="D106" s="12"/>
      <c r="E106" s="15"/>
      <c r="F106" s="15"/>
      <c r="G106" s="13"/>
      <c r="H106" s="16"/>
      <c r="I106" s="17"/>
      <c r="J106" s="23"/>
      <c r="K106" s="20"/>
      <c r="L106" s="35"/>
      <c r="M106" s="36"/>
      <c r="N106" s="37"/>
      <c r="O106" s="38">
        <f>SUBTOTAL(9,O88:O105)</f>
        <v>466</v>
      </c>
      <c r="P106" s="12"/>
      <c r="Q106" s="15"/>
      <c r="IU106" s="44"/>
      <c r="IV106" s="44"/>
    </row>
    <row r="107" ht="18" customHeight="1" outlineLevel="2" spans="1:17">
      <c r="A107" s="12">
        <v>89</v>
      </c>
      <c r="B107" s="14" t="s">
        <v>19</v>
      </c>
      <c r="C107" s="19" t="s">
        <v>129</v>
      </c>
      <c r="D107" s="12" t="s">
        <v>49</v>
      </c>
      <c r="E107" s="28" t="s">
        <v>44</v>
      </c>
      <c r="F107" s="15" t="s">
        <v>130</v>
      </c>
      <c r="G107" s="13" t="s">
        <v>28</v>
      </c>
      <c r="H107" s="17">
        <v>3</v>
      </c>
      <c r="I107" s="17">
        <v>1</v>
      </c>
      <c r="J107" s="42">
        <v>3</v>
      </c>
      <c r="K107" s="15">
        <v>47</v>
      </c>
      <c r="L107" s="35">
        <v>1.1</v>
      </c>
      <c r="M107" s="36">
        <v>1</v>
      </c>
      <c r="N107" s="37">
        <v>1</v>
      </c>
      <c r="O107" s="38">
        <f t="shared" ref="O107:O125" si="10">J107*L107*M107*N107</f>
        <v>3.3</v>
      </c>
      <c r="P107" s="12" t="s">
        <v>59</v>
      </c>
      <c r="Q107" s="22" t="s">
        <v>39</v>
      </c>
    </row>
    <row r="108" ht="18" customHeight="1" outlineLevel="1" spans="1:17">
      <c r="A108" s="12"/>
      <c r="B108" s="14"/>
      <c r="C108" s="29" t="s">
        <v>131</v>
      </c>
      <c r="D108" s="12"/>
      <c r="E108" s="28"/>
      <c r="F108" s="15"/>
      <c r="G108" s="13"/>
      <c r="H108" s="17"/>
      <c r="I108" s="17"/>
      <c r="J108" s="42"/>
      <c r="K108" s="15"/>
      <c r="L108" s="35"/>
      <c r="M108" s="36"/>
      <c r="N108" s="37"/>
      <c r="O108" s="38">
        <f>SUBTOTAL(9,O107)</f>
        <v>3.3</v>
      </c>
      <c r="P108" s="12"/>
      <c r="Q108" s="22"/>
    </row>
    <row r="109" ht="18" customHeight="1" outlineLevel="2" spans="1:17">
      <c r="A109" s="12">
        <v>90</v>
      </c>
      <c r="B109" s="14" t="s">
        <v>19</v>
      </c>
      <c r="C109" s="15" t="s">
        <v>132</v>
      </c>
      <c r="D109" s="12" t="s">
        <v>98</v>
      </c>
      <c r="E109" s="25" t="s">
        <v>57</v>
      </c>
      <c r="F109" s="15" t="s">
        <v>113</v>
      </c>
      <c r="G109" s="13" t="s">
        <v>38</v>
      </c>
      <c r="H109" s="17">
        <v>1</v>
      </c>
      <c r="I109" s="17">
        <v>20</v>
      </c>
      <c r="J109" s="42">
        <v>20</v>
      </c>
      <c r="K109" s="26">
        <v>47</v>
      </c>
      <c r="L109" s="35">
        <v>1.1</v>
      </c>
      <c r="M109" s="36">
        <v>0.8</v>
      </c>
      <c r="N109" s="37">
        <v>1</v>
      </c>
      <c r="O109" s="38">
        <f t="shared" si="10"/>
        <v>17.6</v>
      </c>
      <c r="P109" s="12" t="s">
        <v>59</v>
      </c>
      <c r="Q109" s="15" t="s">
        <v>39</v>
      </c>
    </row>
    <row r="110" ht="18" customHeight="1" outlineLevel="2" spans="1:17">
      <c r="A110" s="12">
        <v>91</v>
      </c>
      <c r="B110" s="14" t="s">
        <v>19</v>
      </c>
      <c r="C110" s="15" t="s">
        <v>132</v>
      </c>
      <c r="D110" s="12" t="s">
        <v>98</v>
      </c>
      <c r="E110" s="25" t="s">
        <v>57</v>
      </c>
      <c r="F110" s="15" t="s">
        <v>113</v>
      </c>
      <c r="G110" s="13" t="s">
        <v>38</v>
      </c>
      <c r="H110" s="17">
        <v>2</v>
      </c>
      <c r="I110" s="17">
        <v>12</v>
      </c>
      <c r="J110" s="42">
        <v>24</v>
      </c>
      <c r="K110" s="26">
        <v>47</v>
      </c>
      <c r="L110" s="35">
        <v>1</v>
      </c>
      <c r="M110" s="36">
        <v>0.9</v>
      </c>
      <c r="N110" s="37">
        <v>1</v>
      </c>
      <c r="O110" s="38">
        <f t="shared" si="10"/>
        <v>21.6</v>
      </c>
      <c r="P110" s="12" t="s">
        <v>59</v>
      </c>
      <c r="Q110" s="15" t="s">
        <v>26</v>
      </c>
    </row>
    <row r="111" ht="18" customHeight="1" outlineLevel="2" spans="1:17">
      <c r="A111" s="12">
        <v>92</v>
      </c>
      <c r="B111" s="14" t="s">
        <v>19</v>
      </c>
      <c r="C111" s="15" t="s">
        <v>132</v>
      </c>
      <c r="D111" s="12" t="s">
        <v>98</v>
      </c>
      <c r="E111" s="25" t="s">
        <v>57</v>
      </c>
      <c r="F111" s="15" t="s">
        <v>58</v>
      </c>
      <c r="G111" s="12" t="s">
        <v>24</v>
      </c>
      <c r="H111" s="17">
        <v>1</v>
      </c>
      <c r="I111" s="17">
        <v>22</v>
      </c>
      <c r="J111" s="42">
        <v>22</v>
      </c>
      <c r="K111" s="26">
        <v>67</v>
      </c>
      <c r="L111" s="35">
        <v>1.5</v>
      </c>
      <c r="M111" s="36">
        <v>1</v>
      </c>
      <c r="N111" s="37">
        <v>1</v>
      </c>
      <c r="O111" s="38">
        <f t="shared" si="10"/>
        <v>33</v>
      </c>
      <c r="P111" s="12" t="s">
        <v>59</v>
      </c>
      <c r="Q111" s="15" t="s">
        <v>39</v>
      </c>
    </row>
    <row r="112" ht="18" customHeight="1" outlineLevel="2" spans="1:17">
      <c r="A112" s="12">
        <v>93</v>
      </c>
      <c r="B112" s="14" t="s">
        <v>19</v>
      </c>
      <c r="C112" s="15" t="s">
        <v>132</v>
      </c>
      <c r="D112" s="12" t="s">
        <v>98</v>
      </c>
      <c r="E112" s="25" t="s">
        <v>57</v>
      </c>
      <c r="F112" s="15" t="s">
        <v>58</v>
      </c>
      <c r="G112" s="12" t="s">
        <v>24</v>
      </c>
      <c r="H112" s="17">
        <v>2</v>
      </c>
      <c r="I112" s="17">
        <v>13</v>
      </c>
      <c r="J112" s="42">
        <v>26</v>
      </c>
      <c r="K112" s="26">
        <v>67</v>
      </c>
      <c r="L112" s="35">
        <v>1</v>
      </c>
      <c r="M112" s="36">
        <v>1</v>
      </c>
      <c r="N112" s="37">
        <v>1</v>
      </c>
      <c r="O112" s="38">
        <f t="shared" si="10"/>
        <v>26</v>
      </c>
      <c r="P112" s="12" t="s">
        <v>59</v>
      </c>
      <c r="Q112" s="15" t="s">
        <v>26</v>
      </c>
    </row>
    <row r="113" ht="18" customHeight="1" outlineLevel="2" spans="1:17">
      <c r="A113" s="12">
        <v>94</v>
      </c>
      <c r="B113" s="14" t="s">
        <v>19</v>
      </c>
      <c r="C113" s="15" t="s">
        <v>132</v>
      </c>
      <c r="D113" s="12" t="s">
        <v>98</v>
      </c>
      <c r="E113" s="25" t="s">
        <v>57</v>
      </c>
      <c r="F113" s="15" t="s">
        <v>60</v>
      </c>
      <c r="G113" s="12" t="s">
        <v>61</v>
      </c>
      <c r="H113" s="17">
        <v>1</v>
      </c>
      <c r="I113" s="17">
        <v>21</v>
      </c>
      <c r="J113" s="42">
        <v>21</v>
      </c>
      <c r="K113" s="26">
        <v>65</v>
      </c>
      <c r="L113" s="35">
        <v>1.5</v>
      </c>
      <c r="M113" s="36">
        <v>0.8</v>
      </c>
      <c r="N113" s="37">
        <v>1</v>
      </c>
      <c r="O113" s="38">
        <f t="shared" si="10"/>
        <v>25.2</v>
      </c>
      <c r="P113" s="12" t="s">
        <v>59</v>
      </c>
      <c r="Q113" s="15" t="s">
        <v>39</v>
      </c>
    </row>
    <row r="114" ht="18" customHeight="1" outlineLevel="2" spans="1:17">
      <c r="A114" s="12">
        <v>95</v>
      </c>
      <c r="B114" s="14" t="s">
        <v>19</v>
      </c>
      <c r="C114" s="15" t="s">
        <v>132</v>
      </c>
      <c r="D114" s="12" t="s">
        <v>98</v>
      </c>
      <c r="E114" s="25" t="s">
        <v>57</v>
      </c>
      <c r="F114" s="15" t="s">
        <v>60</v>
      </c>
      <c r="G114" s="12" t="s">
        <v>61</v>
      </c>
      <c r="H114" s="17">
        <v>2</v>
      </c>
      <c r="I114" s="17">
        <v>12</v>
      </c>
      <c r="J114" s="42">
        <v>24</v>
      </c>
      <c r="K114" s="26">
        <v>65</v>
      </c>
      <c r="L114" s="35">
        <v>1</v>
      </c>
      <c r="M114" s="36">
        <v>0.9</v>
      </c>
      <c r="N114" s="37">
        <v>1</v>
      </c>
      <c r="O114" s="38">
        <f t="shared" si="10"/>
        <v>21.6</v>
      </c>
      <c r="P114" s="12" t="s">
        <v>59</v>
      </c>
      <c r="Q114" s="15" t="s">
        <v>26</v>
      </c>
    </row>
    <row r="115" ht="18" customHeight="1" outlineLevel="2" spans="1:17">
      <c r="A115" s="12">
        <v>96</v>
      </c>
      <c r="B115" s="14" t="s">
        <v>19</v>
      </c>
      <c r="C115" s="15" t="s">
        <v>132</v>
      </c>
      <c r="D115" s="12" t="s">
        <v>98</v>
      </c>
      <c r="E115" s="25" t="s">
        <v>62</v>
      </c>
      <c r="F115" s="15" t="s">
        <v>133</v>
      </c>
      <c r="G115" s="13" t="s">
        <v>61</v>
      </c>
      <c r="H115" s="17">
        <v>1</v>
      </c>
      <c r="I115" s="17">
        <v>15</v>
      </c>
      <c r="J115" s="42">
        <v>15</v>
      </c>
      <c r="K115" s="26">
        <v>67</v>
      </c>
      <c r="L115" s="35">
        <v>0.6</v>
      </c>
      <c r="M115" s="36">
        <v>0.9</v>
      </c>
      <c r="N115" s="37">
        <v>1</v>
      </c>
      <c r="O115" s="38">
        <f t="shared" si="10"/>
        <v>8.1</v>
      </c>
      <c r="P115" s="12" t="s">
        <v>59</v>
      </c>
      <c r="Q115" s="15" t="s">
        <v>26</v>
      </c>
    </row>
    <row r="116" ht="18" customHeight="1" outlineLevel="2" spans="1:17">
      <c r="A116" s="12">
        <v>97</v>
      </c>
      <c r="B116" s="14" t="s">
        <v>19</v>
      </c>
      <c r="C116" s="15" t="s">
        <v>132</v>
      </c>
      <c r="D116" s="12" t="s">
        <v>98</v>
      </c>
      <c r="E116" s="25" t="s">
        <v>62</v>
      </c>
      <c r="F116" s="15" t="s">
        <v>82</v>
      </c>
      <c r="G116" s="13" t="s">
        <v>28</v>
      </c>
      <c r="H116" s="17">
        <v>1</v>
      </c>
      <c r="I116" s="17">
        <v>13</v>
      </c>
      <c r="J116" s="42">
        <v>13</v>
      </c>
      <c r="K116" s="15">
        <v>61</v>
      </c>
      <c r="L116" s="35">
        <v>0.6</v>
      </c>
      <c r="M116" s="36">
        <v>1</v>
      </c>
      <c r="N116" s="37">
        <v>1</v>
      </c>
      <c r="O116" s="38">
        <f t="shared" si="10"/>
        <v>7.8</v>
      </c>
      <c r="P116" s="12" t="s">
        <v>59</v>
      </c>
      <c r="Q116" s="15" t="s">
        <v>26</v>
      </c>
    </row>
    <row r="117" ht="18" customHeight="1" outlineLevel="2" spans="1:17">
      <c r="A117" s="12">
        <v>98</v>
      </c>
      <c r="B117" s="14" t="s">
        <v>19</v>
      </c>
      <c r="C117" s="15" t="s">
        <v>132</v>
      </c>
      <c r="D117" s="12" t="s">
        <v>98</v>
      </c>
      <c r="E117" s="25" t="s">
        <v>62</v>
      </c>
      <c r="F117" s="15" t="s">
        <v>134</v>
      </c>
      <c r="G117" s="13" t="s">
        <v>61</v>
      </c>
      <c r="H117" s="17">
        <v>1</v>
      </c>
      <c r="I117" s="17">
        <v>16</v>
      </c>
      <c r="J117" s="42">
        <v>16</v>
      </c>
      <c r="K117" s="26">
        <v>75</v>
      </c>
      <c r="L117" s="35">
        <v>1.5</v>
      </c>
      <c r="M117" s="36">
        <v>1</v>
      </c>
      <c r="N117" s="37">
        <v>1</v>
      </c>
      <c r="O117" s="38">
        <f t="shared" si="10"/>
        <v>24</v>
      </c>
      <c r="P117" s="12" t="s">
        <v>59</v>
      </c>
      <c r="Q117" s="15" t="s">
        <v>39</v>
      </c>
    </row>
    <row r="118" ht="18" customHeight="1" outlineLevel="2" spans="1:17">
      <c r="A118" s="12">
        <v>99</v>
      </c>
      <c r="B118" s="14" t="s">
        <v>19</v>
      </c>
      <c r="C118" s="15" t="s">
        <v>132</v>
      </c>
      <c r="D118" s="12" t="s">
        <v>98</v>
      </c>
      <c r="E118" s="25" t="s">
        <v>62</v>
      </c>
      <c r="F118" s="15" t="s">
        <v>134</v>
      </c>
      <c r="G118" s="13" t="s">
        <v>61</v>
      </c>
      <c r="H118" s="17">
        <v>1</v>
      </c>
      <c r="I118" s="17">
        <v>14</v>
      </c>
      <c r="J118" s="42">
        <v>14</v>
      </c>
      <c r="K118" s="26">
        <v>75</v>
      </c>
      <c r="L118" s="35">
        <v>1</v>
      </c>
      <c r="M118" s="36">
        <v>1</v>
      </c>
      <c r="N118" s="37">
        <v>1</v>
      </c>
      <c r="O118" s="38">
        <f t="shared" si="10"/>
        <v>14</v>
      </c>
      <c r="P118" s="12" t="s">
        <v>59</v>
      </c>
      <c r="Q118" s="15" t="s">
        <v>26</v>
      </c>
    </row>
    <row r="119" ht="18" customHeight="1" outlineLevel="2" spans="1:17">
      <c r="A119" s="12">
        <v>100</v>
      </c>
      <c r="B119" s="14" t="s">
        <v>19</v>
      </c>
      <c r="C119" s="15" t="s">
        <v>132</v>
      </c>
      <c r="D119" s="12" t="s">
        <v>98</v>
      </c>
      <c r="E119" s="25" t="s">
        <v>62</v>
      </c>
      <c r="F119" s="15" t="s">
        <v>135</v>
      </c>
      <c r="G119" s="13" t="s">
        <v>28</v>
      </c>
      <c r="H119" s="17">
        <v>1</v>
      </c>
      <c r="I119" s="17">
        <v>13</v>
      </c>
      <c r="J119" s="42">
        <v>13</v>
      </c>
      <c r="K119" s="15">
        <v>66</v>
      </c>
      <c r="L119" s="35">
        <v>0.6</v>
      </c>
      <c r="M119" s="36">
        <v>0.9</v>
      </c>
      <c r="N119" s="37">
        <v>1</v>
      </c>
      <c r="O119" s="38">
        <f t="shared" si="10"/>
        <v>7.02</v>
      </c>
      <c r="P119" s="12" t="s">
        <v>59</v>
      </c>
      <c r="Q119" s="15" t="s">
        <v>26</v>
      </c>
    </row>
    <row r="120" ht="18" customHeight="1" outlineLevel="2" spans="1:17">
      <c r="A120" s="12">
        <v>101</v>
      </c>
      <c r="B120" s="14" t="s">
        <v>19</v>
      </c>
      <c r="C120" s="15" t="s">
        <v>132</v>
      </c>
      <c r="D120" s="12" t="s">
        <v>98</v>
      </c>
      <c r="E120" s="25" t="s">
        <v>68</v>
      </c>
      <c r="F120" s="15" t="s">
        <v>136</v>
      </c>
      <c r="G120" s="13" t="s">
        <v>24</v>
      </c>
      <c r="H120" s="17">
        <v>1</v>
      </c>
      <c r="I120" s="17">
        <v>16</v>
      </c>
      <c r="J120" s="42">
        <v>16</v>
      </c>
      <c r="K120" s="26">
        <v>76</v>
      </c>
      <c r="L120" s="35">
        <v>1.5</v>
      </c>
      <c r="M120" s="36">
        <v>1</v>
      </c>
      <c r="N120" s="37">
        <v>1</v>
      </c>
      <c r="O120" s="38">
        <f t="shared" si="10"/>
        <v>24</v>
      </c>
      <c r="P120" s="12" t="s">
        <v>59</v>
      </c>
      <c r="Q120" s="15" t="s">
        <v>39</v>
      </c>
    </row>
    <row r="121" ht="18" customHeight="1" outlineLevel="2" spans="1:17">
      <c r="A121" s="12">
        <v>102</v>
      </c>
      <c r="B121" s="14" t="s">
        <v>19</v>
      </c>
      <c r="C121" s="15" t="s">
        <v>132</v>
      </c>
      <c r="D121" s="12" t="s">
        <v>98</v>
      </c>
      <c r="E121" s="25" t="s">
        <v>68</v>
      </c>
      <c r="F121" s="15" t="s">
        <v>136</v>
      </c>
      <c r="G121" s="13" t="s">
        <v>24</v>
      </c>
      <c r="H121" s="17">
        <v>1</v>
      </c>
      <c r="I121" s="17">
        <v>16</v>
      </c>
      <c r="J121" s="42">
        <v>16</v>
      </c>
      <c r="K121" s="26">
        <v>76</v>
      </c>
      <c r="L121" s="35">
        <v>1</v>
      </c>
      <c r="M121" s="36">
        <v>1</v>
      </c>
      <c r="N121" s="37">
        <v>1</v>
      </c>
      <c r="O121" s="38">
        <f t="shared" si="10"/>
        <v>16</v>
      </c>
      <c r="P121" s="12" t="s">
        <v>59</v>
      </c>
      <c r="Q121" s="15" t="s">
        <v>26</v>
      </c>
    </row>
    <row r="122" ht="18" customHeight="1" outlineLevel="2" spans="1:256">
      <c r="A122" s="12">
        <v>103</v>
      </c>
      <c r="B122" s="14" t="s">
        <v>19</v>
      </c>
      <c r="C122" s="15" t="s">
        <v>132</v>
      </c>
      <c r="D122" s="12" t="s">
        <v>98</v>
      </c>
      <c r="E122" s="15" t="s">
        <v>22</v>
      </c>
      <c r="F122" s="15" t="s">
        <v>124</v>
      </c>
      <c r="G122" s="13" t="s">
        <v>24</v>
      </c>
      <c r="H122" s="16">
        <v>2</v>
      </c>
      <c r="I122" s="17">
        <v>16</v>
      </c>
      <c r="J122" s="23">
        <v>32</v>
      </c>
      <c r="K122" s="20">
        <v>76</v>
      </c>
      <c r="L122" s="35">
        <v>0.6</v>
      </c>
      <c r="M122" s="36">
        <v>1</v>
      </c>
      <c r="N122" s="37">
        <v>1</v>
      </c>
      <c r="O122" s="38">
        <f t="shared" si="10"/>
        <v>19.2</v>
      </c>
      <c r="P122" s="12" t="s">
        <v>25</v>
      </c>
      <c r="Q122" s="15" t="s">
        <v>26</v>
      </c>
      <c r="IU122" s="44"/>
      <c r="IV122" s="44"/>
    </row>
    <row r="123" ht="18" customHeight="1" outlineLevel="2" spans="1:256">
      <c r="A123" s="12">
        <v>104</v>
      </c>
      <c r="B123" s="14" t="s">
        <v>19</v>
      </c>
      <c r="C123" s="15" t="s">
        <v>132</v>
      </c>
      <c r="D123" s="12" t="s">
        <v>98</v>
      </c>
      <c r="E123" s="15" t="s">
        <v>126</v>
      </c>
      <c r="F123" s="15" t="s">
        <v>127</v>
      </c>
      <c r="G123" s="13" t="s">
        <v>24</v>
      </c>
      <c r="H123" s="16">
        <v>2</v>
      </c>
      <c r="I123" s="17">
        <v>16</v>
      </c>
      <c r="J123" s="23">
        <v>32</v>
      </c>
      <c r="K123" s="20">
        <v>74</v>
      </c>
      <c r="L123" s="35">
        <v>0.6</v>
      </c>
      <c r="M123" s="36">
        <v>1</v>
      </c>
      <c r="N123" s="37">
        <v>1</v>
      </c>
      <c r="O123" s="38">
        <f t="shared" si="10"/>
        <v>19.2</v>
      </c>
      <c r="P123" s="12" t="s">
        <v>25</v>
      </c>
      <c r="Q123" s="15" t="s">
        <v>26</v>
      </c>
      <c r="IU123" s="44"/>
      <c r="IV123" s="44"/>
    </row>
    <row r="124" ht="18" customHeight="1" outlineLevel="2" spans="1:256">
      <c r="A124" s="12">
        <v>105</v>
      </c>
      <c r="B124" s="14" t="s">
        <v>19</v>
      </c>
      <c r="C124" s="15" t="s">
        <v>132</v>
      </c>
      <c r="D124" s="12" t="s">
        <v>98</v>
      </c>
      <c r="E124" s="15" t="s">
        <v>137</v>
      </c>
      <c r="F124" s="15" t="s">
        <v>138</v>
      </c>
      <c r="G124" s="13" t="s">
        <v>61</v>
      </c>
      <c r="H124" s="17">
        <v>2</v>
      </c>
      <c r="I124" s="17">
        <v>14</v>
      </c>
      <c r="J124" s="23">
        <v>28</v>
      </c>
      <c r="K124" s="41">
        <v>60</v>
      </c>
      <c r="L124" s="35">
        <v>1.3</v>
      </c>
      <c r="M124" s="36">
        <v>1</v>
      </c>
      <c r="N124" s="37">
        <v>1</v>
      </c>
      <c r="O124" s="38">
        <f t="shared" si="10"/>
        <v>36.4</v>
      </c>
      <c r="P124" s="12" t="s">
        <v>25</v>
      </c>
      <c r="Q124" s="15" t="s">
        <v>39</v>
      </c>
      <c r="IU124" s="44"/>
      <c r="IV124" s="44"/>
    </row>
    <row r="125" ht="18" customHeight="1" outlineLevel="2" spans="1:256">
      <c r="A125" s="12">
        <v>106</v>
      </c>
      <c r="B125" s="14" t="s">
        <v>19</v>
      </c>
      <c r="C125" s="15" t="s">
        <v>132</v>
      </c>
      <c r="D125" s="12" t="s">
        <v>98</v>
      </c>
      <c r="E125" s="15" t="s">
        <v>139</v>
      </c>
      <c r="F125" s="15" t="s">
        <v>140</v>
      </c>
      <c r="G125" s="13" t="s">
        <v>38</v>
      </c>
      <c r="H125" s="17">
        <v>3</v>
      </c>
      <c r="I125" s="17">
        <v>17</v>
      </c>
      <c r="J125" s="23">
        <v>51</v>
      </c>
      <c r="K125" s="41">
        <v>89</v>
      </c>
      <c r="L125" s="35">
        <v>1.5</v>
      </c>
      <c r="M125" s="36">
        <v>1</v>
      </c>
      <c r="N125" s="37">
        <v>1</v>
      </c>
      <c r="O125" s="38">
        <f t="shared" si="10"/>
        <v>76.5</v>
      </c>
      <c r="P125" s="12" t="s">
        <v>25</v>
      </c>
      <c r="Q125" s="15" t="s">
        <v>39</v>
      </c>
      <c r="IU125" s="44"/>
      <c r="IV125" s="44"/>
    </row>
    <row r="126" ht="18" customHeight="1" outlineLevel="2" spans="1:256">
      <c r="A126" s="12">
        <v>107</v>
      </c>
      <c r="B126" s="14" t="s">
        <v>19</v>
      </c>
      <c r="C126" s="12" t="s">
        <v>132</v>
      </c>
      <c r="D126" s="12" t="s">
        <v>98</v>
      </c>
      <c r="E126" s="12" t="s">
        <v>32</v>
      </c>
      <c r="F126" s="12"/>
      <c r="G126" s="13"/>
      <c r="H126" s="17"/>
      <c r="I126" s="17"/>
      <c r="J126" s="23"/>
      <c r="K126" s="39"/>
      <c r="L126" s="35"/>
      <c r="M126" s="36"/>
      <c r="N126" s="37"/>
      <c r="O126" s="38">
        <v>149.352</v>
      </c>
      <c r="P126" s="17"/>
      <c r="Q126" s="17"/>
      <c r="IU126" s="44"/>
      <c r="IV126" s="44"/>
    </row>
    <row r="127" ht="18" customHeight="1" outlineLevel="1" spans="1:256">
      <c r="A127" s="12"/>
      <c r="B127" s="14"/>
      <c r="C127" s="18" t="s">
        <v>141</v>
      </c>
      <c r="D127" s="12"/>
      <c r="E127" s="12"/>
      <c r="F127" s="12"/>
      <c r="G127" s="13"/>
      <c r="H127" s="17"/>
      <c r="I127" s="17"/>
      <c r="J127" s="23"/>
      <c r="K127" s="39"/>
      <c r="L127" s="35"/>
      <c r="M127" s="36"/>
      <c r="N127" s="37"/>
      <c r="O127" s="38">
        <f>SUBTOTAL(9,O109:O126)</f>
        <v>546.572</v>
      </c>
      <c r="P127" s="17"/>
      <c r="Q127" s="17"/>
      <c r="IU127" s="44"/>
      <c r="IV127" s="44"/>
    </row>
    <row r="128" ht="18" customHeight="1" outlineLevel="2" spans="1:17">
      <c r="A128" s="12">
        <v>108</v>
      </c>
      <c r="B128" s="14" t="s">
        <v>19</v>
      </c>
      <c r="C128" s="19" t="s">
        <v>142</v>
      </c>
      <c r="D128" s="12" t="s">
        <v>49</v>
      </c>
      <c r="E128" s="28" t="s">
        <v>44</v>
      </c>
      <c r="F128" s="15" t="s">
        <v>74</v>
      </c>
      <c r="G128" s="13" t="s">
        <v>24</v>
      </c>
      <c r="H128" s="17">
        <v>1.5</v>
      </c>
      <c r="I128" s="17">
        <v>1</v>
      </c>
      <c r="J128" s="42">
        <v>1.5</v>
      </c>
      <c r="K128" s="15">
        <v>260</v>
      </c>
      <c r="L128" s="35">
        <v>2.1</v>
      </c>
      <c r="M128" s="36">
        <v>1</v>
      </c>
      <c r="N128" s="37">
        <v>1</v>
      </c>
      <c r="O128" s="38">
        <f t="shared" ref="O128:O133" si="11">J128*L128*M128*N128</f>
        <v>3.15</v>
      </c>
      <c r="P128" s="12" t="s">
        <v>59</v>
      </c>
      <c r="Q128" s="22" t="s">
        <v>39</v>
      </c>
    </row>
    <row r="129" ht="18" customHeight="1" outlineLevel="1" spans="1:17">
      <c r="A129" s="12"/>
      <c r="B129" s="14"/>
      <c r="C129" s="29" t="s">
        <v>143</v>
      </c>
      <c r="D129" s="12"/>
      <c r="E129" s="28"/>
      <c r="F129" s="15"/>
      <c r="G129" s="13"/>
      <c r="H129" s="17"/>
      <c r="I129" s="17"/>
      <c r="J129" s="42"/>
      <c r="K129" s="15"/>
      <c r="L129" s="35"/>
      <c r="M129" s="36"/>
      <c r="N129" s="37"/>
      <c r="O129" s="38">
        <f>SUBTOTAL(9,O128)</f>
        <v>3.15</v>
      </c>
      <c r="P129" s="12"/>
      <c r="Q129" s="22"/>
    </row>
    <row r="130" ht="18" customHeight="1" outlineLevel="2" spans="1:256">
      <c r="A130" s="12">
        <v>109</v>
      </c>
      <c r="B130" s="14" t="s">
        <v>19</v>
      </c>
      <c r="C130" s="15" t="s">
        <v>144</v>
      </c>
      <c r="D130" s="12" t="s">
        <v>49</v>
      </c>
      <c r="E130" s="15" t="s">
        <v>112</v>
      </c>
      <c r="F130" s="15" t="s">
        <v>114</v>
      </c>
      <c r="G130" s="13" t="s">
        <v>24</v>
      </c>
      <c r="H130" s="17">
        <v>2</v>
      </c>
      <c r="I130" s="17">
        <v>10</v>
      </c>
      <c r="J130" s="23">
        <v>20</v>
      </c>
      <c r="K130" s="41">
        <v>68</v>
      </c>
      <c r="L130" s="49">
        <v>1.5</v>
      </c>
      <c r="M130" s="50">
        <v>1</v>
      </c>
      <c r="N130" s="37">
        <v>1</v>
      </c>
      <c r="O130" s="38">
        <f t="shared" si="11"/>
        <v>30</v>
      </c>
      <c r="P130" s="12" t="s">
        <v>25</v>
      </c>
      <c r="Q130" s="15" t="s">
        <v>115</v>
      </c>
      <c r="IU130" s="44"/>
      <c r="IV130" s="44"/>
    </row>
    <row r="131" ht="18" customHeight="1" outlineLevel="2" spans="1:256">
      <c r="A131" s="12">
        <v>110</v>
      </c>
      <c r="B131" s="14" t="s">
        <v>19</v>
      </c>
      <c r="C131" s="15" t="s">
        <v>144</v>
      </c>
      <c r="D131" s="12" t="s">
        <v>49</v>
      </c>
      <c r="E131" s="15" t="s">
        <v>112</v>
      </c>
      <c r="F131" s="15" t="s">
        <v>114</v>
      </c>
      <c r="G131" s="13" t="s">
        <v>24</v>
      </c>
      <c r="H131" s="17">
        <v>2</v>
      </c>
      <c r="I131" s="17">
        <v>10</v>
      </c>
      <c r="J131" s="23">
        <v>20</v>
      </c>
      <c r="K131" s="41">
        <v>68</v>
      </c>
      <c r="L131" s="49">
        <v>1</v>
      </c>
      <c r="M131" s="50">
        <v>1</v>
      </c>
      <c r="N131" s="37">
        <v>1</v>
      </c>
      <c r="O131" s="38">
        <f t="shared" si="11"/>
        <v>20</v>
      </c>
      <c r="P131" s="12" t="s">
        <v>25</v>
      </c>
      <c r="Q131" s="15" t="s">
        <v>116</v>
      </c>
      <c r="IU131" s="44"/>
      <c r="IV131" s="44"/>
    </row>
    <row r="132" ht="18" customHeight="1" outlineLevel="2" spans="1:256">
      <c r="A132" s="12">
        <v>111</v>
      </c>
      <c r="B132" s="14" t="s">
        <v>19</v>
      </c>
      <c r="C132" s="15" t="s">
        <v>144</v>
      </c>
      <c r="D132" s="12" t="s">
        <v>49</v>
      </c>
      <c r="E132" s="15" t="s">
        <v>112</v>
      </c>
      <c r="F132" s="15" t="s">
        <v>78</v>
      </c>
      <c r="G132" s="13" t="s">
        <v>28</v>
      </c>
      <c r="H132" s="17">
        <v>2</v>
      </c>
      <c r="I132" s="17">
        <v>10</v>
      </c>
      <c r="J132" s="23">
        <v>20</v>
      </c>
      <c r="K132" s="41">
        <v>25</v>
      </c>
      <c r="L132" s="49">
        <v>1</v>
      </c>
      <c r="M132" s="50">
        <v>0.8</v>
      </c>
      <c r="N132" s="37">
        <v>1</v>
      </c>
      <c r="O132" s="38">
        <f t="shared" si="11"/>
        <v>16</v>
      </c>
      <c r="P132" s="12" t="s">
        <v>25</v>
      </c>
      <c r="Q132" s="15" t="s">
        <v>115</v>
      </c>
      <c r="IU132" s="44"/>
      <c r="IV132" s="44"/>
    </row>
    <row r="133" ht="18" customHeight="1" outlineLevel="2" spans="1:256">
      <c r="A133" s="12">
        <v>112</v>
      </c>
      <c r="B133" s="14" t="s">
        <v>19</v>
      </c>
      <c r="C133" s="15" t="s">
        <v>144</v>
      </c>
      <c r="D133" s="12" t="s">
        <v>49</v>
      </c>
      <c r="E133" s="15" t="s">
        <v>112</v>
      </c>
      <c r="F133" s="15" t="s">
        <v>78</v>
      </c>
      <c r="G133" s="13" t="s">
        <v>28</v>
      </c>
      <c r="H133" s="17">
        <v>2</v>
      </c>
      <c r="I133" s="17">
        <v>10</v>
      </c>
      <c r="J133" s="23">
        <v>20</v>
      </c>
      <c r="K133" s="41">
        <v>25</v>
      </c>
      <c r="L133" s="49">
        <v>1</v>
      </c>
      <c r="M133" s="50">
        <v>0.9</v>
      </c>
      <c r="N133" s="37">
        <v>1</v>
      </c>
      <c r="O133" s="38">
        <f t="shared" si="11"/>
        <v>18</v>
      </c>
      <c r="P133" s="12" t="s">
        <v>25</v>
      </c>
      <c r="Q133" s="15" t="s">
        <v>116</v>
      </c>
      <c r="IU133" s="44"/>
      <c r="IV133" s="44"/>
    </row>
    <row r="134" ht="18" customHeight="1" outlineLevel="1" spans="1:256">
      <c r="A134" s="12"/>
      <c r="B134" s="14"/>
      <c r="C134" s="21" t="s">
        <v>145</v>
      </c>
      <c r="D134" s="12"/>
      <c r="E134" s="15"/>
      <c r="F134" s="15"/>
      <c r="G134" s="13"/>
      <c r="H134" s="17"/>
      <c r="I134" s="17"/>
      <c r="J134" s="23"/>
      <c r="K134" s="41"/>
      <c r="L134" s="49"/>
      <c r="M134" s="50"/>
      <c r="N134" s="37"/>
      <c r="O134" s="38">
        <f>SUBTOTAL(9,O130:O133)</f>
        <v>84</v>
      </c>
      <c r="P134" s="12"/>
      <c r="Q134" s="15"/>
      <c r="IU134" s="44"/>
      <c r="IV134" s="44"/>
    </row>
    <row r="135" ht="18" customHeight="1" outlineLevel="2" spans="1:17">
      <c r="A135" s="12">
        <v>113</v>
      </c>
      <c r="B135" s="14" t="s">
        <v>19</v>
      </c>
      <c r="C135" s="19" t="s">
        <v>146</v>
      </c>
      <c r="D135" s="12" t="s">
        <v>49</v>
      </c>
      <c r="E135" s="28" t="s">
        <v>44</v>
      </c>
      <c r="F135" s="15" t="s">
        <v>130</v>
      </c>
      <c r="G135" s="13" t="s">
        <v>28</v>
      </c>
      <c r="H135" s="17">
        <v>3</v>
      </c>
      <c r="I135" s="17">
        <v>1</v>
      </c>
      <c r="J135" s="42">
        <v>3</v>
      </c>
      <c r="K135" s="15">
        <v>47</v>
      </c>
      <c r="L135" s="35">
        <v>1.1</v>
      </c>
      <c r="M135" s="36">
        <v>1</v>
      </c>
      <c r="N135" s="37">
        <v>1</v>
      </c>
      <c r="O135" s="38">
        <f t="shared" ref="O135:O138" si="12">J135*L135*M135*N135</f>
        <v>3.3</v>
      </c>
      <c r="P135" s="12" t="s">
        <v>59</v>
      </c>
      <c r="Q135" s="22" t="s">
        <v>39</v>
      </c>
    </row>
    <row r="136" ht="18" customHeight="1" outlineLevel="2" spans="1:17">
      <c r="A136" s="12">
        <v>114</v>
      </c>
      <c r="B136" s="14" t="s">
        <v>19</v>
      </c>
      <c r="C136" s="19" t="s">
        <v>146</v>
      </c>
      <c r="D136" s="12" t="s">
        <v>49</v>
      </c>
      <c r="E136" s="28" t="s">
        <v>44</v>
      </c>
      <c r="F136" s="15" t="s">
        <v>147</v>
      </c>
      <c r="G136" s="13" t="s">
        <v>61</v>
      </c>
      <c r="H136" s="17">
        <v>2</v>
      </c>
      <c r="I136" s="17">
        <v>1</v>
      </c>
      <c r="J136" s="42">
        <v>2</v>
      </c>
      <c r="K136" s="15">
        <v>227</v>
      </c>
      <c r="L136" s="35">
        <v>2.1</v>
      </c>
      <c r="M136" s="36">
        <v>1</v>
      </c>
      <c r="N136" s="37">
        <v>1</v>
      </c>
      <c r="O136" s="38">
        <f t="shared" si="12"/>
        <v>4.2</v>
      </c>
      <c r="P136" s="12" t="s">
        <v>59</v>
      </c>
      <c r="Q136" s="22" t="s">
        <v>39</v>
      </c>
    </row>
    <row r="137" ht="18" customHeight="1" outlineLevel="2" spans="1:256">
      <c r="A137" s="12">
        <v>115</v>
      </c>
      <c r="B137" s="14" t="s">
        <v>19</v>
      </c>
      <c r="C137" s="15" t="s">
        <v>146</v>
      </c>
      <c r="D137" s="12" t="s">
        <v>49</v>
      </c>
      <c r="E137" s="15" t="s">
        <v>44</v>
      </c>
      <c r="F137" s="12" t="s">
        <v>148</v>
      </c>
      <c r="G137" s="13" t="s">
        <v>61</v>
      </c>
      <c r="H137" s="17">
        <v>3</v>
      </c>
      <c r="I137" s="17">
        <v>1</v>
      </c>
      <c r="J137" s="23">
        <v>3</v>
      </c>
      <c r="K137" s="39">
        <v>47</v>
      </c>
      <c r="L137" s="35">
        <v>1.1</v>
      </c>
      <c r="M137" s="36">
        <v>1</v>
      </c>
      <c r="N137" s="37">
        <v>1</v>
      </c>
      <c r="O137" s="38">
        <f t="shared" si="12"/>
        <v>3.3</v>
      </c>
      <c r="P137" s="12" t="s">
        <v>25</v>
      </c>
      <c r="Q137" s="15" t="s">
        <v>39</v>
      </c>
      <c r="IU137" s="44"/>
      <c r="IV137" s="44"/>
    </row>
    <row r="138" ht="18" customHeight="1" outlineLevel="2" spans="1:256">
      <c r="A138" s="12">
        <v>116</v>
      </c>
      <c r="B138" s="14" t="s">
        <v>19</v>
      </c>
      <c r="C138" s="15" t="s">
        <v>146</v>
      </c>
      <c r="D138" s="12" t="s">
        <v>49</v>
      </c>
      <c r="E138" s="15" t="s">
        <v>44</v>
      </c>
      <c r="F138" s="15" t="s">
        <v>149</v>
      </c>
      <c r="G138" s="13" t="s">
        <v>30</v>
      </c>
      <c r="H138" s="17">
        <v>4</v>
      </c>
      <c r="I138" s="17">
        <v>1</v>
      </c>
      <c r="J138" s="23">
        <v>4</v>
      </c>
      <c r="K138" s="39">
        <v>227</v>
      </c>
      <c r="L138" s="35">
        <v>2.1</v>
      </c>
      <c r="M138" s="36">
        <v>1</v>
      </c>
      <c r="N138" s="37">
        <v>1</v>
      </c>
      <c r="O138" s="38">
        <f t="shared" si="12"/>
        <v>8.4</v>
      </c>
      <c r="P138" s="12" t="s">
        <v>25</v>
      </c>
      <c r="Q138" s="15" t="s">
        <v>39</v>
      </c>
      <c r="IU138" s="44"/>
      <c r="IV138" s="44"/>
    </row>
    <row r="139" ht="18" customHeight="1" outlineLevel="1" spans="1:256">
      <c r="A139" s="12"/>
      <c r="B139" s="14"/>
      <c r="C139" s="21" t="s">
        <v>150</v>
      </c>
      <c r="D139" s="12"/>
      <c r="E139" s="15"/>
      <c r="F139" s="15"/>
      <c r="G139" s="13"/>
      <c r="H139" s="17"/>
      <c r="I139" s="17"/>
      <c r="J139" s="23"/>
      <c r="K139" s="39"/>
      <c r="L139" s="35"/>
      <c r="M139" s="36"/>
      <c r="N139" s="37"/>
      <c r="O139" s="38">
        <f>SUBTOTAL(9,O135:O138)</f>
        <v>19.2</v>
      </c>
      <c r="P139" s="12"/>
      <c r="Q139" s="15"/>
      <c r="IU139" s="44"/>
      <c r="IV139" s="44"/>
    </row>
    <row r="140" ht="18" customHeight="1" outlineLevel="2" spans="1:256">
      <c r="A140" s="12">
        <v>117</v>
      </c>
      <c r="B140" s="14" t="s">
        <v>19</v>
      </c>
      <c r="C140" s="15" t="s">
        <v>151</v>
      </c>
      <c r="D140" s="12" t="s">
        <v>49</v>
      </c>
      <c r="E140" s="15" t="s">
        <v>44</v>
      </c>
      <c r="F140" s="22" t="s">
        <v>45</v>
      </c>
      <c r="G140" s="13" t="s">
        <v>38</v>
      </c>
      <c r="H140" s="23">
        <v>1.5</v>
      </c>
      <c r="I140" s="17">
        <v>1</v>
      </c>
      <c r="J140" s="23">
        <v>1.5</v>
      </c>
      <c r="K140" s="41">
        <v>259</v>
      </c>
      <c r="L140" s="35">
        <v>2.1</v>
      </c>
      <c r="M140" s="36">
        <v>1</v>
      </c>
      <c r="N140" s="37">
        <v>1</v>
      </c>
      <c r="O140" s="38">
        <f t="shared" ref="O140:O161" si="13">J140*L140*M140*N140</f>
        <v>3.15</v>
      </c>
      <c r="P140" s="12" t="s">
        <v>25</v>
      </c>
      <c r="Q140" s="15" t="s">
        <v>152</v>
      </c>
      <c r="IU140" s="44"/>
      <c r="IV140" s="44"/>
    </row>
    <row r="141" ht="18" customHeight="1" outlineLevel="1" spans="1:256">
      <c r="A141" s="12"/>
      <c r="B141" s="14"/>
      <c r="C141" s="21" t="s">
        <v>153</v>
      </c>
      <c r="D141" s="12"/>
      <c r="E141" s="15"/>
      <c r="F141" s="22"/>
      <c r="G141" s="13"/>
      <c r="H141" s="23"/>
      <c r="I141" s="17"/>
      <c r="J141" s="23"/>
      <c r="K141" s="41"/>
      <c r="L141" s="35"/>
      <c r="M141" s="36"/>
      <c r="N141" s="37"/>
      <c r="O141" s="38">
        <f>SUBTOTAL(9,O140)</f>
        <v>3.15</v>
      </c>
      <c r="P141" s="12"/>
      <c r="Q141" s="15"/>
      <c r="IU141" s="44"/>
      <c r="IV141" s="44"/>
    </row>
    <row r="142" ht="18" customHeight="1" outlineLevel="2" spans="1:17">
      <c r="A142" s="12">
        <v>118</v>
      </c>
      <c r="B142" s="14" t="s">
        <v>19</v>
      </c>
      <c r="C142" s="51" t="s">
        <v>154</v>
      </c>
      <c r="D142" s="12" t="s">
        <v>35</v>
      </c>
      <c r="E142" s="28" t="s">
        <v>44</v>
      </c>
      <c r="F142" s="15" t="s">
        <v>74</v>
      </c>
      <c r="G142" s="13" t="s">
        <v>24</v>
      </c>
      <c r="H142" s="17">
        <v>1.5</v>
      </c>
      <c r="I142" s="17">
        <v>1</v>
      </c>
      <c r="J142" s="42">
        <v>1.5</v>
      </c>
      <c r="K142" s="15">
        <v>260</v>
      </c>
      <c r="L142" s="35">
        <v>2.1</v>
      </c>
      <c r="M142" s="36">
        <v>1</v>
      </c>
      <c r="N142" s="37">
        <v>1</v>
      </c>
      <c r="O142" s="38">
        <f t="shared" si="13"/>
        <v>3.15</v>
      </c>
      <c r="P142" s="12" t="s">
        <v>59</v>
      </c>
      <c r="Q142" s="22" t="s">
        <v>39</v>
      </c>
    </row>
    <row r="143" ht="18" customHeight="1" outlineLevel="1" spans="1:17">
      <c r="A143" s="12"/>
      <c r="B143" s="14"/>
      <c r="C143" s="52" t="s">
        <v>155</v>
      </c>
      <c r="D143" s="12"/>
      <c r="E143" s="28"/>
      <c r="F143" s="15"/>
      <c r="G143" s="13"/>
      <c r="H143" s="17"/>
      <c r="I143" s="17"/>
      <c r="J143" s="42"/>
      <c r="K143" s="15"/>
      <c r="L143" s="35"/>
      <c r="M143" s="36"/>
      <c r="N143" s="37"/>
      <c r="O143" s="38">
        <f>SUBTOTAL(9,O142)</f>
        <v>3.15</v>
      </c>
      <c r="P143" s="12"/>
      <c r="Q143" s="22"/>
    </row>
    <row r="144" ht="18" customHeight="1" outlineLevel="2" spans="1:17">
      <c r="A144" s="12">
        <v>119</v>
      </c>
      <c r="B144" s="14" t="s">
        <v>19</v>
      </c>
      <c r="C144" s="15" t="s">
        <v>156</v>
      </c>
      <c r="D144" s="12" t="s">
        <v>49</v>
      </c>
      <c r="E144" s="25" t="s">
        <v>62</v>
      </c>
      <c r="F144" s="15" t="s">
        <v>157</v>
      </c>
      <c r="G144" s="13" t="s">
        <v>61</v>
      </c>
      <c r="H144" s="17">
        <v>1</v>
      </c>
      <c r="I144" s="17">
        <v>12</v>
      </c>
      <c r="J144" s="42">
        <v>12</v>
      </c>
      <c r="K144" s="26">
        <v>76</v>
      </c>
      <c r="L144" s="35">
        <v>1.5</v>
      </c>
      <c r="M144" s="36">
        <v>1</v>
      </c>
      <c r="N144" s="37">
        <v>1</v>
      </c>
      <c r="O144" s="38">
        <f t="shared" si="13"/>
        <v>18</v>
      </c>
      <c r="P144" s="12" t="s">
        <v>59</v>
      </c>
      <c r="Q144" s="15" t="s">
        <v>39</v>
      </c>
    </row>
    <row r="145" ht="18" customHeight="1" outlineLevel="2" spans="1:17">
      <c r="A145" s="12">
        <v>120</v>
      </c>
      <c r="B145" s="14" t="s">
        <v>19</v>
      </c>
      <c r="C145" s="15" t="s">
        <v>156</v>
      </c>
      <c r="D145" s="12" t="s">
        <v>49</v>
      </c>
      <c r="E145" s="25" t="s">
        <v>62</v>
      </c>
      <c r="F145" s="15" t="s">
        <v>157</v>
      </c>
      <c r="G145" s="13" t="s">
        <v>61</v>
      </c>
      <c r="H145" s="17">
        <v>1</v>
      </c>
      <c r="I145" s="17">
        <v>12</v>
      </c>
      <c r="J145" s="42">
        <v>12</v>
      </c>
      <c r="K145" s="26">
        <v>76</v>
      </c>
      <c r="L145" s="35">
        <v>1</v>
      </c>
      <c r="M145" s="36">
        <v>1</v>
      </c>
      <c r="N145" s="37">
        <v>1</v>
      </c>
      <c r="O145" s="38">
        <f t="shared" si="13"/>
        <v>12</v>
      </c>
      <c r="P145" s="12" t="s">
        <v>59</v>
      </c>
      <c r="Q145" s="15" t="s">
        <v>26</v>
      </c>
    </row>
    <row r="146" ht="18" customHeight="1" outlineLevel="2" spans="1:17">
      <c r="A146" s="12">
        <v>121</v>
      </c>
      <c r="B146" s="14" t="s">
        <v>19</v>
      </c>
      <c r="C146" s="15" t="s">
        <v>156</v>
      </c>
      <c r="D146" s="12" t="s">
        <v>49</v>
      </c>
      <c r="E146" s="25" t="s">
        <v>62</v>
      </c>
      <c r="F146" s="15" t="s">
        <v>158</v>
      </c>
      <c r="G146" s="13" t="s">
        <v>28</v>
      </c>
      <c r="H146" s="17">
        <v>1</v>
      </c>
      <c r="I146" s="17">
        <v>16</v>
      </c>
      <c r="J146" s="42">
        <v>16</v>
      </c>
      <c r="K146" s="26">
        <v>71</v>
      </c>
      <c r="L146" s="35">
        <v>1.5</v>
      </c>
      <c r="M146" s="36">
        <v>0.8</v>
      </c>
      <c r="N146" s="37">
        <v>1</v>
      </c>
      <c r="O146" s="38">
        <f t="shared" si="13"/>
        <v>19.2</v>
      </c>
      <c r="P146" s="12" t="s">
        <v>59</v>
      </c>
      <c r="Q146" s="15" t="s">
        <v>39</v>
      </c>
    </row>
    <row r="147" ht="18" customHeight="1" outlineLevel="2" spans="1:17">
      <c r="A147" s="12">
        <v>122</v>
      </c>
      <c r="B147" s="14" t="s">
        <v>19</v>
      </c>
      <c r="C147" s="15" t="s">
        <v>156</v>
      </c>
      <c r="D147" s="12" t="s">
        <v>49</v>
      </c>
      <c r="E147" s="25" t="s">
        <v>62</v>
      </c>
      <c r="F147" s="15" t="s">
        <v>158</v>
      </c>
      <c r="G147" s="13" t="s">
        <v>28</v>
      </c>
      <c r="H147" s="17">
        <v>1</v>
      </c>
      <c r="I147" s="17">
        <v>16</v>
      </c>
      <c r="J147" s="42">
        <v>16</v>
      </c>
      <c r="K147" s="26">
        <v>71</v>
      </c>
      <c r="L147" s="35">
        <v>1</v>
      </c>
      <c r="M147" s="36">
        <v>0.9</v>
      </c>
      <c r="N147" s="37">
        <v>1</v>
      </c>
      <c r="O147" s="38">
        <f t="shared" si="13"/>
        <v>14.4</v>
      </c>
      <c r="P147" s="12" t="s">
        <v>59</v>
      </c>
      <c r="Q147" s="15" t="s">
        <v>26</v>
      </c>
    </row>
    <row r="148" ht="18" customHeight="1" outlineLevel="2" spans="1:17">
      <c r="A148" s="12">
        <v>123</v>
      </c>
      <c r="B148" s="14" t="s">
        <v>19</v>
      </c>
      <c r="C148" s="15" t="s">
        <v>156</v>
      </c>
      <c r="D148" s="12" t="s">
        <v>49</v>
      </c>
      <c r="E148" s="25" t="s">
        <v>62</v>
      </c>
      <c r="F148" s="15" t="s">
        <v>159</v>
      </c>
      <c r="G148" s="13" t="s">
        <v>61</v>
      </c>
      <c r="H148" s="17">
        <v>1</v>
      </c>
      <c r="I148" s="17">
        <v>16</v>
      </c>
      <c r="J148" s="42">
        <v>16</v>
      </c>
      <c r="K148" s="26">
        <v>66</v>
      </c>
      <c r="L148" s="35">
        <v>1.5</v>
      </c>
      <c r="M148" s="36">
        <v>0.8</v>
      </c>
      <c r="N148" s="37">
        <v>1</v>
      </c>
      <c r="O148" s="38">
        <f t="shared" si="13"/>
        <v>19.2</v>
      </c>
      <c r="P148" s="12" t="s">
        <v>59</v>
      </c>
      <c r="Q148" s="15" t="s">
        <v>39</v>
      </c>
    </row>
    <row r="149" ht="18" customHeight="1" outlineLevel="2" spans="1:17">
      <c r="A149" s="12">
        <v>124</v>
      </c>
      <c r="B149" s="14" t="s">
        <v>19</v>
      </c>
      <c r="C149" s="15" t="s">
        <v>156</v>
      </c>
      <c r="D149" s="12" t="s">
        <v>49</v>
      </c>
      <c r="E149" s="25" t="s">
        <v>62</v>
      </c>
      <c r="F149" s="15" t="s">
        <v>159</v>
      </c>
      <c r="G149" s="13" t="s">
        <v>61</v>
      </c>
      <c r="H149" s="17">
        <v>1</v>
      </c>
      <c r="I149" s="17">
        <v>16</v>
      </c>
      <c r="J149" s="42">
        <v>16</v>
      </c>
      <c r="K149" s="26">
        <v>66</v>
      </c>
      <c r="L149" s="35">
        <v>1</v>
      </c>
      <c r="M149" s="36">
        <v>0.9</v>
      </c>
      <c r="N149" s="37">
        <v>1</v>
      </c>
      <c r="O149" s="38">
        <f t="shared" si="13"/>
        <v>14.4</v>
      </c>
      <c r="P149" s="12" t="s">
        <v>59</v>
      </c>
      <c r="Q149" s="15" t="s">
        <v>26</v>
      </c>
    </row>
    <row r="150" ht="18" customHeight="1" outlineLevel="2" spans="1:17">
      <c r="A150" s="12">
        <v>125</v>
      </c>
      <c r="B150" s="14" t="s">
        <v>19</v>
      </c>
      <c r="C150" s="15" t="s">
        <v>156</v>
      </c>
      <c r="D150" s="12" t="s">
        <v>49</v>
      </c>
      <c r="E150" s="25" t="s">
        <v>62</v>
      </c>
      <c r="F150" s="15" t="s">
        <v>160</v>
      </c>
      <c r="G150" s="13" t="s">
        <v>61</v>
      </c>
      <c r="H150" s="17">
        <v>1</v>
      </c>
      <c r="I150" s="17">
        <v>15</v>
      </c>
      <c r="J150" s="42">
        <v>15</v>
      </c>
      <c r="K150" s="26">
        <v>66</v>
      </c>
      <c r="L150" s="35">
        <v>1.5</v>
      </c>
      <c r="M150" s="36">
        <v>0.8</v>
      </c>
      <c r="N150" s="37">
        <v>1</v>
      </c>
      <c r="O150" s="38">
        <f t="shared" si="13"/>
        <v>18</v>
      </c>
      <c r="P150" s="12" t="s">
        <v>59</v>
      </c>
      <c r="Q150" s="15" t="s">
        <v>39</v>
      </c>
    </row>
    <row r="151" ht="18" customHeight="1" outlineLevel="2" spans="1:17">
      <c r="A151" s="12">
        <v>126</v>
      </c>
      <c r="B151" s="14" t="s">
        <v>19</v>
      </c>
      <c r="C151" s="15" t="s">
        <v>156</v>
      </c>
      <c r="D151" s="12" t="s">
        <v>49</v>
      </c>
      <c r="E151" s="25" t="s">
        <v>62</v>
      </c>
      <c r="F151" s="15" t="s">
        <v>160</v>
      </c>
      <c r="G151" s="13" t="s">
        <v>61</v>
      </c>
      <c r="H151" s="17">
        <v>1</v>
      </c>
      <c r="I151" s="17">
        <v>15</v>
      </c>
      <c r="J151" s="42">
        <v>15</v>
      </c>
      <c r="K151" s="26">
        <v>66</v>
      </c>
      <c r="L151" s="35">
        <v>1</v>
      </c>
      <c r="M151" s="36">
        <v>0.9</v>
      </c>
      <c r="N151" s="37">
        <v>1</v>
      </c>
      <c r="O151" s="38">
        <f t="shared" si="13"/>
        <v>13.5</v>
      </c>
      <c r="P151" s="12" t="s">
        <v>59</v>
      </c>
      <c r="Q151" s="15" t="s">
        <v>26</v>
      </c>
    </row>
    <row r="152" ht="18" customHeight="1" outlineLevel="2" spans="1:17">
      <c r="A152" s="12">
        <v>127</v>
      </c>
      <c r="B152" s="14" t="s">
        <v>19</v>
      </c>
      <c r="C152" s="15" t="s">
        <v>156</v>
      </c>
      <c r="D152" s="12" t="s">
        <v>49</v>
      </c>
      <c r="E152" s="25" t="s">
        <v>62</v>
      </c>
      <c r="F152" s="15" t="s">
        <v>67</v>
      </c>
      <c r="G152" s="13" t="s">
        <v>28</v>
      </c>
      <c r="H152" s="17">
        <v>1</v>
      </c>
      <c r="I152" s="17">
        <v>16</v>
      </c>
      <c r="J152" s="42">
        <v>16</v>
      </c>
      <c r="K152" s="26">
        <v>74</v>
      </c>
      <c r="L152" s="35">
        <v>1.5</v>
      </c>
      <c r="M152" s="36">
        <v>0.8</v>
      </c>
      <c r="N152" s="37">
        <v>1</v>
      </c>
      <c r="O152" s="38">
        <f t="shared" si="13"/>
        <v>19.2</v>
      </c>
      <c r="P152" s="12" t="s">
        <v>59</v>
      </c>
      <c r="Q152" s="15" t="s">
        <v>39</v>
      </c>
    </row>
    <row r="153" ht="18" customHeight="1" outlineLevel="2" spans="1:17">
      <c r="A153" s="12">
        <v>128</v>
      </c>
      <c r="B153" s="14" t="s">
        <v>19</v>
      </c>
      <c r="C153" s="15" t="s">
        <v>156</v>
      </c>
      <c r="D153" s="12" t="s">
        <v>49</v>
      </c>
      <c r="E153" s="25" t="s">
        <v>62</v>
      </c>
      <c r="F153" s="15" t="s">
        <v>67</v>
      </c>
      <c r="G153" s="13" t="s">
        <v>28</v>
      </c>
      <c r="H153" s="17">
        <v>1</v>
      </c>
      <c r="I153" s="17">
        <v>16</v>
      </c>
      <c r="J153" s="42">
        <v>16</v>
      </c>
      <c r="K153" s="26">
        <v>74</v>
      </c>
      <c r="L153" s="35">
        <v>1</v>
      </c>
      <c r="M153" s="36">
        <v>0.9</v>
      </c>
      <c r="N153" s="37">
        <v>1</v>
      </c>
      <c r="O153" s="38">
        <f t="shared" si="13"/>
        <v>14.4</v>
      </c>
      <c r="P153" s="12" t="s">
        <v>59</v>
      </c>
      <c r="Q153" s="15" t="s">
        <v>26</v>
      </c>
    </row>
    <row r="154" ht="18" customHeight="1" outlineLevel="2" spans="1:256">
      <c r="A154" s="12">
        <v>129</v>
      </c>
      <c r="B154" s="14" t="s">
        <v>19</v>
      </c>
      <c r="C154" s="15" t="s">
        <v>156</v>
      </c>
      <c r="D154" s="12" t="s">
        <v>49</v>
      </c>
      <c r="E154" s="53" t="s">
        <v>22</v>
      </c>
      <c r="F154" s="15" t="s">
        <v>161</v>
      </c>
      <c r="G154" s="13" t="s">
        <v>24</v>
      </c>
      <c r="H154" s="16">
        <v>2</v>
      </c>
      <c r="I154" s="17">
        <v>16</v>
      </c>
      <c r="J154" s="23">
        <v>32</v>
      </c>
      <c r="K154" s="20">
        <v>77</v>
      </c>
      <c r="L154" s="35">
        <v>1.5</v>
      </c>
      <c r="M154" s="36">
        <v>1</v>
      </c>
      <c r="N154" s="37">
        <v>1</v>
      </c>
      <c r="O154" s="38">
        <f t="shared" si="13"/>
        <v>48</v>
      </c>
      <c r="P154" s="12" t="s">
        <v>25</v>
      </c>
      <c r="Q154" s="15" t="s">
        <v>39</v>
      </c>
      <c r="IU154" s="44"/>
      <c r="IV154" s="44"/>
    </row>
    <row r="155" ht="18" customHeight="1" outlineLevel="2" spans="1:256">
      <c r="A155" s="12">
        <v>130</v>
      </c>
      <c r="B155" s="14" t="s">
        <v>19</v>
      </c>
      <c r="C155" s="15" t="s">
        <v>156</v>
      </c>
      <c r="D155" s="12" t="s">
        <v>49</v>
      </c>
      <c r="E155" s="53" t="s">
        <v>22</v>
      </c>
      <c r="F155" s="15" t="s">
        <v>161</v>
      </c>
      <c r="G155" s="13" t="s">
        <v>38</v>
      </c>
      <c r="H155" s="16">
        <v>2</v>
      </c>
      <c r="I155" s="17">
        <v>16</v>
      </c>
      <c r="J155" s="23">
        <v>32</v>
      </c>
      <c r="K155" s="20">
        <v>77</v>
      </c>
      <c r="L155" s="35">
        <v>1</v>
      </c>
      <c r="M155" s="36">
        <v>1</v>
      </c>
      <c r="N155" s="37">
        <v>1</v>
      </c>
      <c r="O155" s="38">
        <f t="shared" si="13"/>
        <v>32</v>
      </c>
      <c r="P155" s="12" t="s">
        <v>25</v>
      </c>
      <c r="Q155" s="15" t="s">
        <v>26</v>
      </c>
      <c r="IU155" s="44"/>
      <c r="IV155" s="44"/>
    </row>
    <row r="156" ht="18" customHeight="1" outlineLevel="2" spans="1:256">
      <c r="A156" s="12">
        <v>131</v>
      </c>
      <c r="B156" s="14" t="s">
        <v>19</v>
      </c>
      <c r="C156" s="15" t="s">
        <v>156</v>
      </c>
      <c r="D156" s="12" t="s">
        <v>49</v>
      </c>
      <c r="E156" s="53" t="s">
        <v>22</v>
      </c>
      <c r="F156" s="15" t="s">
        <v>27</v>
      </c>
      <c r="G156" s="13" t="s">
        <v>24</v>
      </c>
      <c r="H156" s="16">
        <v>2</v>
      </c>
      <c r="I156" s="17">
        <v>16</v>
      </c>
      <c r="J156" s="23">
        <v>32</v>
      </c>
      <c r="K156" s="20">
        <v>51</v>
      </c>
      <c r="L156" s="35">
        <v>1.5</v>
      </c>
      <c r="M156" s="36">
        <v>0.8</v>
      </c>
      <c r="N156" s="37">
        <v>1</v>
      </c>
      <c r="O156" s="38">
        <f t="shared" si="13"/>
        <v>38.4</v>
      </c>
      <c r="P156" s="12" t="s">
        <v>25</v>
      </c>
      <c r="Q156" s="15" t="s">
        <v>39</v>
      </c>
      <c r="IU156" s="44"/>
      <c r="IV156" s="44"/>
    </row>
    <row r="157" ht="18" customHeight="1" outlineLevel="2" spans="1:256">
      <c r="A157" s="12">
        <v>132</v>
      </c>
      <c r="B157" s="14" t="s">
        <v>19</v>
      </c>
      <c r="C157" s="15" t="s">
        <v>156</v>
      </c>
      <c r="D157" s="12" t="s">
        <v>49</v>
      </c>
      <c r="E157" s="53" t="s">
        <v>22</v>
      </c>
      <c r="F157" s="15" t="s">
        <v>27</v>
      </c>
      <c r="G157" s="13" t="s">
        <v>28</v>
      </c>
      <c r="H157" s="16">
        <v>2</v>
      </c>
      <c r="I157" s="17">
        <v>16</v>
      </c>
      <c r="J157" s="23">
        <v>32</v>
      </c>
      <c r="K157" s="20">
        <v>51</v>
      </c>
      <c r="L157" s="35">
        <v>1</v>
      </c>
      <c r="M157" s="36">
        <v>0.9</v>
      </c>
      <c r="N157" s="37">
        <v>1</v>
      </c>
      <c r="O157" s="38">
        <f t="shared" si="13"/>
        <v>28.8</v>
      </c>
      <c r="P157" s="12" t="s">
        <v>25</v>
      </c>
      <c r="Q157" s="15" t="s">
        <v>26</v>
      </c>
      <c r="IU157" s="44"/>
      <c r="IV157" s="44"/>
    </row>
    <row r="158" ht="18" customHeight="1" outlineLevel="2" spans="1:256">
      <c r="A158" s="12">
        <v>133</v>
      </c>
      <c r="B158" s="14" t="s">
        <v>19</v>
      </c>
      <c r="C158" s="15" t="s">
        <v>156</v>
      </c>
      <c r="D158" s="12" t="s">
        <v>49</v>
      </c>
      <c r="E158" s="15" t="s">
        <v>126</v>
      </c>
      <c r="F158" s="15" t="s">
        <v>162</v>
      </c>
      <c r="G158" s="13" t="s">
        <v>28</v>
      </c>
      <c r="H158" s="16">
        <v>3</v>
      </c>
      <c r="I158" s="17">
        <v>16</v>
      </c>
      <c r="J158" s="23">
        <v>48</v>
      </c>
      <c r="K158" s="20">
        <v>76</v>
      </c>
      <c r="L158" s="35">
        <v>1.5</v>
      </c>
      <c r="M158" s="36">
        <v>1</v>
      </c>
      <c r="N158" s="37">
        <v>1</v>
      </c>
      <c r="O158" s="38">
        <f t="shared" si="13"/>
        <v>72</v>
      </c>
      <c r="P158" s="12" t="s">
        <v>25</v>
      </c>
      <c r="Q158" s="15" t="s">
        <v>39</v>
      </c>
      <c r="IU158" s="44"/>
      <c r="IV158" s="44"/>
    </row>
    <row r="159" ht="18" customHeight="1" outlineLevel="2" spans="1:256">
      <c r="A159" s="12">
        <v>134</v>
      </c>
      <c r="B159" s="14" t="s">
        <v>19</v>
      </c>
      <c r="C159" s="15" t="s">
        <v>156</v>
      </c>
      <c r="D159" s="12" t="s">
        <v>49</v>
      </c>
      <c r="E159" s="15" t="s">
        <v>126</v>
      </c>
      <c r="F159" s="15" t="s">
        <v>162</v>
      </c>
      <c r="G159" s="13" t="s">
        <v>61</v>
      </c>
      <c r="H159" s="16">
        <v>2</v>
      </c>
      <c r="I159" s="17">
        <v>16</v>
      </c>
      <c r="J159" s="23">
        <v>32</v>
      </c>
      <c r="K159" s="20">
        <v>76</v>
      </c>
      <c r="L159" s="35">
        <v>1</v>
      </c>
      <c r="M159" s="36">
        <v>1</v>
      </c>
      <c r="N159" s="37">
        <v>1</v>
      </c>
      <c r="O159" s="38">
        <f t="shared" si="13"/>
        <v>32</v>
      </c>
      <c r="P159" s="12" t="s">
        <v>25</v>
      </c>
      <c r="Q159" s="15" t="s">
        <v>26</v>
      </c>
      <c r="IU159" s="44"/>
      <c r="IV159" s="44"/>
    </row>
    <row r="160" ht="18" customHeight="1" outlineLevel="2" spans="1:256">
      <c r="A160" s="12">
        <v>135</v>
      </c>
      <c r="B160" s="14" t="s">
        <v>19</v>
      </c>
      <c r="C160" s="15" t="s">
        <v>156</v>
      </c>
      <c r="D160" s="12" t="s">
        <v>49</v>
      </c>
      <c r="E160" s="15" t="s">
        <v>163</v>
      </c>
      <c r="F160" s="15" t="s">
        <v>164</v>
      </c>
      <c r="G160" s="13" t="s">
        <v>61</v>
      </c>
      <c r="H160" s="16">
        <v>1</v>
      </c>
      <c r="I160" s="17">
        <v>14</v>
      </c>
      <c r="J160" s="23">
        <v>14</v>
      </c>
      <c r="K160" s="20">
        <v>74</v>
      </c>
      <c r="L160" s="35">
        <v>1.5</v>
      </c>
      <c r="M160" s="36">
        <v>1</v>
      </c>
      <c r="N160" s="37">
        <v>1</v>
      </c>
      <c r="O160" s="38">
        <f t="shared" si="13"/>
        <v>21</v>
      </c>
      <c r="P160" s="12" t="s">
        <v>25</v>
      </c>
      <c r="Q160" s="15" t="s">
        <v>39</v>
      </c>
      <c r="IU160" s="44"/>
      <c r="IV160" s="44"/>
    </row>
    <row r="161" ht="18" customHeight="1" outlineLevel="2" spans="1:256">
      <c r="A161" s="12">
        <v>136</v>
      </c>
      <c r="B161" s="14" t="s">
        <v>19</v>
      </c>
      <c r="C161" s="15" t="s">
        <v>156</v>
      </c>
      <c r="D161" s="12" t="s">
        <v>49</v>
      </c>
      <c r="E161" s="15" t="s">
        <v>163</v>
      </c>
      <c r="F161" s="15" t="s">
        <v>164</v>
      </c>
      <c r="G161" s="13" t="s">
        <v>61</v>
      </c>
      <c r="H161" s="16">
        <v>2</v>
      </c>
      <c r="I161" s="17">
        <v>15.5</v>
      </c>
      <c r="J161" s="23">
        <v>31</v>
      </c>
      <c r="K161" s="20">
        <v>74</v>
      </c>
      <c r="L161" s="35">
        <v>1</v>
      </c>
      <c r="M161" s="36">
        <v>1</v>
      </c>
      <c r="N161" s="37">
        <v>1</v>
      </c>
      <c r="O161" s="38">
        <f t="shared" si="13"/>
        <v>31</v>
      </c>
      <c r="P161" s="12" t="s">
        <v>25</v>
      </c>
      <c r="Q161" s="15" t="s">
        <v>26</v>
      </c>
      <c r="IU161" s="44"/>
      <c r="IV161" s="44"/>
    </row>
    <row r="162" ht="18" customHeight="1" outlineLevel="1" spans="1:256">
      <c r="A162" s="12"/>
      <c r="B162" s="14"/>
      <c r="C162" s="21" t="s">
        <v>165</v>
      </c>
      <c r="D162" s="12"/>
      <c r="E162" s="15"/>
      <c r="F162" s="15"/>
      <c r="G162" s="13"/>
      <c r="H162" s="16"/>
      <c r="I162" s="17"/>
      <c r="J162" s="23"/>
      <c r="K162" s="20"/>
      <c r="L162" s="35"/>
      <c r="M162" s="36"/>
      <c r="N162" s="37"/>
      <c r="O162" s="38">
        <f>SUBTOTAL(9,O144:O161)</f>
        <v>465.5</v>
      </c>
      <c r="P162" s="12"/>
      <c r="Q162" s="15"/>
      <c r="IU162" s="44"/>
      <c r="IV162" s="44"/>
    </row>
    <row r="163" ht="18" customHeight="1" outlineLevel="2" spans="1:17">
      <c r="A163" s="12">
        <v>137</v>
      </c>
      <c r="B163" s="14" t="s">
        <v>19</v>
      </c>
      <c r="C163" s="19" t="s">
        <v>166</v>
      </c>
      <c r="D163" s="12" t="s">
        <v>49</v>
      </c>
      <c r="E163" s="28" t="s">
        <v>44</v>
      </c>
      <c r="F163" s="15" t="s">
        <v>130</v>
      </c>
      <c r="G163" s="13" t="s">
        <v>28</v>
      </c>
      <c r="H163" s="17">
        <v>3</v>
      </c>
      <c r="I163" s="17">
        <v>1</v>
      </c>
      <c r="J163" s="42">
        <v>3</v>
      </c>
      <c r="K163" s="15">
        <v>47</v>
      </c>
      <c r="L163" s="35">
        <v>1.1</v>
      </c>
      <c r="M163" s="36">
        <v>1</v>
      </c>
      <c r="N163" s="37">
        <v>1</v>
      </c>
      <c r="O163" s="38">
        <f t="shared" ref="O163:O167" si="14">J163*L163*M163*N163</f>
        <v>3.3</v>
      </c>
      <c r="P163" s="12" t="s">
        <v>59</v>
      </c>
      <c r="Q163" s="22" t="s">
        <v>39</v>
      </c>
    </row>
    <row r="164" ht="18" customHeight="1" outlineLevel="1" spans="1:17">
      <c r="A164" s="12"/>
      <c r="B164" s="14"/>
      <c r="C164" s="29" t="s">
        <v>167</v>
      </c>
      <c r="D164" s="12"/>
      <c r="E164" s="28"/>
      <c r="F164" s="15"/>
      <c r="G164" s="13"/>
      <c r="H164" s="17"/>
      <c r="I164" s="17"/>
      <c r="J164" s="42"/>
      <c r="K164" s="15"/>
      <c r="L164" s="35"/>
      <c r="M164" s="36"/>
      <c r="N164" s="37"/>
      <c r="O164" s="38">
        <f>SUBTOTAL(9,O163)</f>
        <v>3.3</v>
      </c>
      <c r="P164" s="12"/>
      <c r="Q164" s="22"/>
    </row>
    <row r="165" ht="18" customHeight="1" outlineLevel="2" spans="1:256">
      <c r="A165" s="12">
        <v>138</v>
      </c>
      <c r="B165" s="14" t="s">
        <v>19</v>
      </c>
      <c r="C165" s="15" t="s">
        <v>168</v>
      </c>
      <c r="D165" s="12" t="s">
        <v>49</v>
      </c>
      <c r="E165" s="15" t="s">
        <v>54</v>
      </c>
      <c r="F165" s="15" t="s">
        <v>169</v>
      </c>
      <c r="G165" s="13" t="s">
        <v>170</v>
      </c>
      <c r="H165" s="17">
        <v>5</v>
      </c>
      <c r="I165" s="17">
        <v>14</v>
      </c>
      <c r="J165" s="23">
        <v>70</v>
      </c>
      <c r="K165" s="41">
        <v>67</v>
      </c>
      <c r="L165" s="35">
        <v>1.5</v>
      </c>
      <c r="M165" s="36">
        <v>1</v>
      </c>
      <c r="N165" s="37">
        <v>1</v>
      </c>
      <c r="O165" s="38">
        <f t="shared" si="14"/>
        <v>105</v>
      </c>
      <c r="P165" s="12" t="s">
        <v>25</v>
      </c>
      <c r="Q165" s="15" t="s">
        <v>39</v>
      </c>
      <c r="IU165" s="44"/>
      <c r="IV165" s="44"/>
    </row>
    <row r="166" ht="18" customHeight="1" outlineLevel="2" spans="1:256">
      <c r="A166" s="12">
        <v>139</v>
      </c>
      <c r="B166" s="14" t="s">
        <v>19</v>
      </c>
      <c r="C166" s="15" t="s">
        <v>168</v>
      </c>
      <c r="D166" s="12" t="s">
        <v>49</v>
      </c>
      <c r="E166" s="15" t="s">
        <v>54</v>
      </c>
      <c r="F166" s="15" t="s">
        <v>101</v>
      </c>
      <c r="G166" s="13" t="s">
        <v>24</v>
      </c>
      <c r="H166" s="17">
        <v>2</v>
      </c>
      <c r="I166" s="17">
        <v>6</v>
      </c>
      <c r="J166" s="23">
        <v>12</v>
      </c>
      <c r="K166" s="41">
        <v>32</v>
      </c>
      <c r="L166" s="35">
        <v>1</v>
      </c>
      <c r="M166" s="36">
        <v>1</v>
      </c>
      <c r="N166" s="37">
        <v>1</v>
      </c>
      <c r="O166" s="38">
        <f t="shared" si="14"/>
        <v>12</v>
      </c>
      <c r="P166" s="12" t="s">
        <v>25</v>
      </c>
      <c r="Q166" s="15" t="s">
        <v>26</v>
      </c>
      <c r="IU166" s="44"/>
      <c r="IV166" s="44"/>
    </row>
    <row r="167" ht="18" customHeight="1" outlineLevel="2" spans="1:256">
      <c r="A167" s="12">
        <v>140</v>
      </c>
      <c r="B167" s="14" t="s">
        <v>19</v>
      </c>
      <c r="C167" s="15" t="s">
        <v>168</v>
      </c>
      <c r="D167" s="12" t="s">
        <v>49</v>
      </c>
      <c r="E167" s="15" t="s">
        <v>44</v>
      </c>
      <c r="F167" s="22" t="s">
        <v>45</v>
      </c>
      <c r="G167" s="13" t="s">
        <v>38</v>
      </c>
      <c r="H167" s="23">
        <v>1.5</v>
      </c>
      <c r="I167" s="17">
        <v>1</v>
      </c>
      <c r="J167" s="23">
        <v>1.5</v>
      </c>
      <c r="K167" s="41">
        <v>259</v>
      </c>
      <c r="L167" s="35">
        <v>2.1</v>
      </c>
      <c r="M167" s="36">
        <v>1</v>
      </c>
      <c r="N167" s="37">
        <v>1</v>
      </c>
      <c r="O167" s="38">
        <f t="shared" si="14"/>
        <v>3.15</v>
      </c>
      <c r="P167" s="12" t="s">
        <v>25</v>
      </c>
      <c r="Q167" s="15" t="s">
        <v>39</v>
      </c>
      <c r="IU167" s="44"/>
      <c r="IV167" s="44"/>
    </row>
    <row r="168" ht="18" customHeight="1" outlineLevel="1" spans="1:256">
      <c r="A168" s="12"/>
      <c r="B168" s="14"/>
      <c r="C168" s="21" t="s">
        <v>171</v>
      </c>
      <c r="D168" s="12"/>
      <c r="E168" s="15"/>
      <c r="F168" s="22"/>
      <c r="G168" s="13"/>
      <c r="H168" s="23"/>
      <c r="I168" s="17"/>
      <c r="J168" s="23"/>
      <c r="K168" s="41"/>
      <c r="L168" s="35"/>
      <c r="M168" s="36"/>
      <c r="N168" s="37"/>
      <c r="O168" s="38">
        <f>SUBTOTAL(9,O165:O167)</f>
        <v>120.15</v>
      </c>
      <c r="P168" s="12"/>
      <c r="Q168" s="15"/>
      <c r="IU168" s="44"/>
      <c r="IV168" s="44"/>
    </row>
    <row r="169" ht="18" customHeight="1" outlineLevel="2" spans="1:17">
      <c r="A169" s="12">
        <v>141</v>
      </c>
      <c r="B169" s="14" t="s">
        <v>19</v>
      </c>
      <c r="C169" s="15" t="s">
        <v>172</v>
      </c>
      <c r="D169" s="12" t="s">
        <v>43</v>
      </c>
      <c r="E169" s="25" t="s">
        <v>110</v>
      </c>
      <c r="F169" s="15" t="s">
        <v>173</v>
      </c>
      <c r="G169" s="13" t="s">
        <v>28</v>
      </c>
      <c r="H169" s="17">
        <v>3</v>
      </c>
      <c r="I169" s="17">
        <v>16</v>
      </c>
      <c r="J169" s="42">
        <v>46</v>
      </c>
      <c r="K169" s="26">
        <v>61</v>
      </c>
      <c r="L169" s="35">
        <v>1.5</v>
      </c>
      <c r="M169" s="36">
        <v>1</v>
      </c>
      <c r="N169" s="37">
        <v>1</v>
      </c>
      <c r="O169" s="38">
        <f t="shared" ref="O169:O178" si="15">J169*L169*M169*N169</f>
        <v>69</v>
      </c>
      <c r="P169" s="12" t="s">
        <v>59</v>
      </c>
      <c r="Q169" s="15" t="s">
        <v>39</v>
      </c>
    </row>
    <row r="170" ht="18" customHeight="1" outlineLevel="2" spans="1:17">
      <c r="A170" s="12">
        <v>142</v>
      </c>
      <c r="B170" s="14" t="s">
        <v>19</v>
      </c>
      <c r="C170" s="15" t="s">
        <v>172</v>
      </c>
      <c r="D170" s="12" t="s">
        <v>43</v>
      </c>
      <c r="E170" s="25" t="s">
        <v>110</v>
      </c>
      <c r="F170" s="15" t="s">
        <v>173</v>
      </c>
      <c r="G170" s="13" t="s">
        <v>61</v>
      </c>
      <c r="H170" s="17">
        <v>2</v>
      </c>
      <c r="I170" s="17">
        <v>16</v>
      </c>
      <c r="J170" s="42">
        <v>31</v>
      </c>
      <c r="K170" s="26">
        <v>61</v>
      </c>
      <c r="L170" s="35">
        <v>1</v>
      </c>
      <c r="M170" s="36">
        <v>1</v>
      </c>
      <c r="N170" s="37">
        <v>1</v>
      </c>
      <c r="O170" s="38">
        <f t="shared" si="15"/>
        <v>31</v>
      </c>
      <c r="P170" s="12" t="s">
        <v>59</v>
      </c>
      <c r="Q170" s="15" t="s">
        <v>26</v>
      </c>
    </row>
    <row r="171" ht="18" customHeight="1" outlineLevel="2" spans="1:17">
      <c r="A171" s="12">
        <v>143</v>
      </c>
      <c r="B171" s="14" t="s">
        <v>19</v>
      </c>
      <c r="C171" s="15" t="s">
        <v>172</v>
      </c>
      <c r="D171" s="12" t="s">
        <v>43</v>
      </c>
      <c r="E171" s="25" t="s">
        <v>62</v>
      </c>
      <c r="F171" s="15" t="s">
        <v>174</v>
      </c>
      <c r="G171" s="13" t="s">
        <v>61</v>
      </c>
      <c r="H171" s="17">
        <v>1</v>
      </c>
      <c r="I171" s="17">
        <v>14</v>
      </c>
      <c r="J171" s="42">
        <v>14</v>
      </c>
      <c r="K171" s="26">
        <v>63</v>
      </c>
      <c r="L171" s="35">
        <v>1.5</v>
      </c>
      <c r="M171" s="36">
        <v>0.8</v>
      </c>
      <c r="N171" s="37">
        <v>1</v>
      </c>
      <c r="O171" s="38">
        <f t="shared" si="15"/>
        <v>16.8</v>
      </c>
      <c r="P171" s="12" t="s">
        <v>59</v>
      </c>
      <c r="Q171" s="15" t="s">
        <v>39</v>
      </c>
    </row>
    <row r="172" ht="18" customHeight="1" outlineLevel="2" spans="1:17">
      <c r="A172" s="12">
        <v>144</v>
      </c>
      <c r="B172" s="14" t="s">
        <v>19</v>
      </c>
      <c r="C172" s="15" t="s">
        <v>172</v>
      </c>
      <c r="D172" s="12" t="s">
        <v>43</v>
      </c>
      <c r="E172" s="25" t="s">
        <v>62</v>
      </c>
      <c r="F172" s="15" t="s">
        <v>174</v>
      </c>
      <c r="G172" s="13" t="s">
        <v>61</v>
      </c>
      <c r="H172" s="17">
        <v>1</v>
      </c>
      <c r="I172" s="17">
        <v>14</v>
      </c>
      <c r="J172" s="42">
        <v>14</v>
      </c>
      <c r="K172" s="26">
        <v>63</v>
      </c>
      <c r="L172" s="35">
        <v>1</v>
      </c>
      <c r="M172" s="36">
        <v>0.9</v>
      </c>
      <c r="N172" s="37">
        <v>1</v>
      </c>
      <c r="O172" s="38">
        <f t="shared" si="15"/>
        <v>12.6</v>
      </c>
      <c r="P172" s="12" t="s">
        <v>59</v>
      </c>
      <c r="Q172" s="15" t="s">
        <v>26</v>
      </c>
    </row>
    <row r="173" ht="18" customHeight="1" outlineLevel="2" spans="1:17">
      <c r="A173" s="12">
        <v>145</v>
      </c>
      <c r="B173" s="14" t="s">
        <v>19</v>
      </c>
      <c r="C173" s="15" t="s">
        <v>172</v>
      </c>
      <c r="D173" s="12" t="s">
        <v>43</v>
      </c>
      <c r="E173" s="25" t="s">
        <v>62</v>
      </c>
      <c r="F173" s="15" t="s">
        <v>162</v>
      </c>
      <c r="G173" s="13" t="s">
        <v>61</v>
      </c>
      <c r="H173" s="17">
        <v>1</v>
      </c>
      <c r="I173" s="17">
        <v>14</v>
      </c>
      <c r="J173" s="42">
        <v>14</v>
      </c>
      <c r="K173" s="26">
        <v>75</v>
      </c>
      <c r="L173" s="35">
        <v>1.5</v>
      </c>
      <c r="M173" s="36">
        <v>1</v>
      </c>
      <c r="N173" s="37">
        <v>1</v>
      </c>
      <c r="O173" s="38">
        <f t="shared" si="15"/>
        <v>21</v>
      </c>
      <c r="P173" s="12" t="s">
        <v>59</v>
      </c>
      <c r="Q173" s="15" t="s">
        <v>39</v>
      </c>
    </row>
    <row r="174" ht="18" customHeight="1" outlineLevel="2" spans="1:17">
      <c r="A174" s="12">
        <v>146</v>
      </c>
      <c r="B174" s="14" t="s">
        <v>19</v>
      </c>
      <c r="C174" s="15" t="s">
        <v>172</v>
      </c>
      <c r="D174" s="12" t="s">
        <v>43</v>
      </c>
      <c r="E174" s="25" t="s">
        <v>62</v>
      </c>
      <c r="F174" s="15" t="s">
        <v>162</v>
      </c>
      <c r="G174" s="13" t="s">
        <v>61</v>
      </c>
      <c r="H174" s="17">
        <v>1</v>
      </c>
      <c r="I174" s="17">
        <v>14</v>
      </c>
      <c r="J174" s="42">
        <v>14</v>
      </c>
      <c r="K174" s="26">
        <v>75</v>
      </c>
      <c r="L174" s="35">
        <v>1</v>
      </c>
      <c r="M174" s="36">
        <v>1</v>
      </c>
      <c r="N174" s="37">
        <v>1</v>
      </c>
      <c r="O174" s="38">
        <f t="shared" si="15"/>
        <v>14</v>
      </c>
      <c r="P174" s="12" t="s">
        <v>59</v>
      </c>
      <c r="Q174" s="15" t="s">
        <v>26</v>
      </c>
    </row>
    <row r="175" ht="18" customHeight="1" outlineLevel="2" spans="1:17">
      <c r="A175" s="12">
        <v>147</v>
      </c>
      <c r="B175" s="14" t="s">
        <v>19</v>
      </c>
      <c r="C175" s="15" t="s">
        <v>172</v>
      </c>
      <c r="D175" s="12" t="s">
        <v>43</v>
      </c>
      <c r="E175" s="25" t="s">
        <v>62</v>
      </c>
      <c r="F175" s="26" t="s">
        <v>175</v>
      </c>
      <c r="G175" s="13" t="s">
        <v>61</v>
      </c>
      <c r="H175" s="17">
        <v>1</v>
      </c>
      <c r="I175" s="17">
        <v>13</v>
      </c>
      <c r="J175" s="42">
        <v>13</v>
      </c>
      <c r="K175" s="26">
        <v>63</v>
      </c>
      <c r="L175" s="35">
        <v>1.5</v>
      </c>
      <c r="M175" s="36">
        <v>0.8</v>
      </c>
      <c r="N175" s="37">
        <v>1</v>
      </c>
      <c r="O175" s="38">
        <f t="shared" si="15"/>
        <v>15.6</v>
      </c>
      <c r="P175" s="12" t="s">
        <v>59</v>
      </c>
      <c r="Q175" s="15" t="s">
        <v>39</v>
      </c>
    </row>
    <row r="176" ht="18" customHeight="1" outlineLevel="2" spans="1:17">
      <c r="A176" s="12">
        <v>148</v>
      </c>
      <c r="B176" s="14" t="s">
        <v>19</v>
      </c>
      <c r="C176" s="15" t="s">
        <v>172</v>
      </c>
      <c r="D176" s="12" t="s">
        <v>43</v>
      </c>
      <c r="E176" s="25" t="s">
        <v>62</v>
      </c>
      <c r="F176" s="26" t="s">
        <v>175</v>
      </c>
      <c r="G176" s="13" t="s">
        <v>61</v>
      </c>
      <c r="H176" s="17">
        <v>1</v>
      </c>
      <c r="I176" s="17">
        <v>13</v>
      </c>
      <c r="J176" s="42">
        <v>13</v>
      </c>
      <c r="K176" s="26">
        <v>63</v>
      </c>
      <c r="L176" s="35">
        <v>1</v>
      </c>
      <c r="M176" s="36">
        <v>0.9</v>
      </c>
      <c r="N176" s="37">
        <v>1</v>
      </c>
      <c r="O176" s="38">
        <f t="shared" si="15"/>
        <v>11.7</v>
      </c>
      <c r="P176" s="12" t="s">
        <v>59</v>
      </c>
      <c r="Q176" s="15" t="s">
        <v>26</v>
      </c>
    </row>
    <row r="177" ht="18" customHeight="1" outlineLevel="2" spans="1:17">
      <c r="A177" s="12">
        <v>149</v>
      </c>
      <c r="B177" s="14" t="s">
        <v>19</v>
      </c>
      <c r="C177" s="15" t="s">
        <v>172</v>
      </c>
      <c r="D177" s="12" t="s">
        <v>43</v>
      </c>
      <c r="E177" s="25" t="s">
        <v>62</v>
      </c>
      <c r="F177" s="15" t="s">
        <v>176</v>
      </c>
      <c r="G177" s="13" t="s">
        <v>28</v>
      </c>
      <c r="H177" s="17">
        <v>1</v>
      </c>
      <c r="I177" s="17">
        <v>14</v>
      </c>
      <c r="J177" s="42">
        <v>14</v>
      </c>
      <c r="K177" s="26">
        <v>71</v>
      </c>
      <c r="L177" s="35">
        <v>1.5</v>
      </c>
      <c r="M177" s="36">
        <v>0.8</v>
      </c>
      <c r="N177" s="37">
        <v>1</v>
      </c>
      <c r="O177" s="38">
        <f t="shared" si="15"/>
        <v>16.8</v>
      </c>
      <c r="P177" s="12" t="s">
        <v>59</v>
      </c>
      <c r="Q177" s="15" t="s">
        <v>39</v>
      </c>
    </row>
    <row r="178" ht="18" customHeight="1" outlineLevel="2" spans="1:17">
      <c r="A178" s="12">
        <v>150</v>
      </c>
      <c r="B178" s="14" t="s">
        <v>19</v>
      </c>
      <c r="C178" s="15" t="s">
        <v>172</v>
      </c>
      <c r="D178" s="12" t="s">
        <v>43</v>
      </c>
      <c r="E178" s="25" t="s">
        <v>62</v>
      </c>
      <c r="F178" s="15" t="s">
        <v>176</v>
      </c>
      <c r="G178" s="13" t="s">
        <v>28</v>
      </c>
      <c r="H178" s="17">
        <v>1</v>
      </c>
      <c r="I178" s="17">
        <v>14</v>
      </c>
      <c r="J178" s="42">
        <v>14</v>
      </c>
      <c r="K178" s="26">
        <v>71</v>
      </c>
      <c r="L178" s="35">
        <v>1</v>
      </c>
      <c r="M178" s="36">
        <v>0.9</v>
      </c>
      <c r="N178" s="37">
        <v>1</v>
      </c>
      <c r="O178" s="38">
        <f t="shared" si="15"/>
        <v>12.6</v>
      </c>
      <c r="P178" s="12" t="s">
        <v>59</v>
      </c>
      <c r="Q178" s="15" t="s">
        <v>26</v>
      </c>
    </row>
    <row r="179" ht="18" customHeight="1" outlineLevel="1" spans="1:17">
      <c r="A179" s="12"/>
      <c r="B179" s="14"/>
      <c r="C179" s="21" t="s">
        <v>177</v>
      </c>
      <c r="D179" s="12"/>
      <c r="E179" s="25"/>
      <c r="F179" s="15"/>
      <c r="G179" s="13"/>
      <c r="H179" s="17"/>
      <c r="I179" s="17"/>
      <c r="J179" s="42"/>
      <c r="K179" s="26"/>
      <c r="L179" s="35"/>
      <c r="M179" s="36"/>
      <c r="N179" s="37"/>
      <c r="O179" s="38">
        <f>SUBTOTAL(9,O169:O178)</f>
        <v>221.1</v>
      </c>
      <c r="P179" s="12"/>
      <c r="Q179" s="15"/>
    </row>
    <row r="180" ht="18" customHeight="1" outlineLevel="2" spans="1:17">
      <c r="A180" s="12">
        <v>151</v>
      </c>
      <c r="B180" s="14" t="s">
        <v>19</v>
      </c>
      <c r="C180" s="15" t="s">
        <v>178</v>
      </c>
      <c r="D180" s="12" t="s">
        <v>49</v>
      </c>
      <c r="E180" s="25" t="s">
        <v>62</v>
      </c>
      <c r="F180" s="15" t="s">
        <v>179</v>
      </c>
      <c r="G180" s="13" t="s">
        <v>61</v>
      </c>
      <c r="H180" s="17">
        <v>1</v>
      </c>
      <c r="I180" s="17">
        <v>14</v>
      </c>
      <c r="J180" s="42">
        <v>14</v>
      </c>
      <c r="K180" s="47">
        <v>65</v>
      </c>
      <c r="L180" s="35">
        <v>1.5</v>
      </c>
      <c r="M180" s="36">
        <v>0.8</v>
      </c>
      <c r="N180" s="37">
        <v>1</v>
      </c>
      <c r="O180" s="38">
        <f t="shared" ref="O180:O197" si="16">J180*L180*M180*N180</f>
        <v>16.8</v>
      </c>
      <c r="P180" s="12" t="s">
        <v>59</v>
      </c>
      <c r="Q180" s="15" t="s">
        <v>39</v>
      </c>
    </row>
    <row r="181" ht="18" customHeight="1" outlineLevel="2" spans="1:17">
      <c r="A181" s="12">
        <v>152</v>
      </c>
      <c r="B181" s="14" t="s">
        <v>19</v>
      </c>
      <c r="C181" s="15" t="s">
        <v>178</v>
      </c>
      <c r="D181" s="12" t="s">
        <v>49</v>
      </c>
      <c r="E181" s="25" t="s">
        <v>62</v>
      </c>
      <c r="F181" s="15" t="s">
        <v>179</v>
      </c>
      <c r="G181" s="13" t="s">
        <v>61</v>
      </c>
      <c r="H181" s="17">
        <v>1</v>
      </c>
      <c r="I181" s="17">
        <v>14</v>
      </c>
      <c r="J181" s="42">
        <v>14</v>
      </c>
      <c r="K181" s="47">
        <v>65</v>
      </c>
      <c r="L181" s="35">
        <v>1</v>
      </c>
      <c r="M181" s="36">
        <v>0.9</v>
      </c>
      <c r="N181" s="37">
        <v>1</v>
      </c>
      <c r="O181" s="38">
        <f t="shared" si="16"/>
        <v>12.6</v>
      </c>
      <c r="P181" s="12" t="s">
        <v>59</v>
      </c>
      <c r="Q181" s="15" t="s">
        <v>26</v>
      </c>
    </row>
    <row r="182" ht="18" customHeight="1" outlineLevel="2" spans="1:17">
      <c r="A182" s="12">
        <v>153</v>
      </c>
      <c r="B182" s="14" t="s">
        <v>19</v>
      </c>
      <c r="C182" s="15" t="s">
        <v>178</v>
      </c>
      <c r="D182" s="12" t="s">
        <v>49</v>
      </c>
      <c r="E182" s="25" t="s">
        <v>62</v>
      </c>
      <c r="F182" s="15" t="s">
        <v>180</v>
      </c>
      <c r="G182" s="13" t="s">
        <v>61</v>
      </c>
      <c r="H182" s="17">
        <v>1</v>
      </c>
      <c r="I182" s="17">
        <v>13</v>
      </c>
      <c r="J182" s="42">
        <v>13</v>
      </c>
      <c r="K182" s="26">
        <v>71</v>
      </c>
      <c r="L182" s="35">
        <v>1.5</v>
      </c>
      <c r="M182" s="36">
        <v>1</v>
      </c>
      <c r="N182" s="37">
        <v>1</v>
      </c>
      <c r="O182" s="38">
        <f t="shared" si="16"/>
        <v>19.5</v>
      </c>
      <c r="P182" s="12" t="s">
        <v>59</v>
      </c>
      <c r="Q182" s="15" t="s">
        <v>39</v>
      </c>
    </row>
    <row r="183" ht="18" customHeight="1" outlineLevel="2" spans="1:17">
      <c r="A183" s="12">
        <v>154</v>
      </c>
      <c r="B183" s="14" t="s">
        <v>19</v>
      </c>
      <c r="C183" s="15" t="s">
        <v>178</v>
      </c>
      <c r="D183" s="12" t="s">
        <v>49</v>
      </c>
      <c r="E183" s="25" t="s">
        <v>62</v>
      </c>
      <c r="F183" s="15" t="s">
        <v>180</v>
      </c>
      <c r="G183" s="13" t="s">
        <v>61</v>
      </c>
      <c r="H183" s="17">
        <v>1</v>
      </c>
      <c r="I183" s="17">
        <v>13</v>
      </c>
      <c r="J183" s="42">
        <v>13</v>
      </c>
      <c r="K183" s="26">
        <v>71</v>
      </c>
      <c r="L183" s="35">
        <v>1</v>
      </c>
      <c r="M183" s="36">
        <v>1</v>
      </c>
      <c r="N183" s="37">
        <v>1</v>
      </c>
      <c r="O183" s="38">
        <f t="shared" si="16"/>
        <v>13</v>
      </c>
      <c r="P183" s="12" t="s">
        <v>59</v>
      </c>
      <c r="Q183" s="15" t="s">
        <v>26</v>
      </c>
    </row>
    <row r="184" ht="18" customHeight="1" outlineLevel="2" spans="1:17">
      <c r="A184" s="12">
        <v>155</v>
      </c>
      <c r="B184" s="14" t="s">
        <v>19</v>
      </c>
      <c r="C184" s="15" t="s">
        <v>178</v>
      </c>
      <c r="D184" s="12" t="s">
        <v>49</v>
      </c>
      <c r="E184" s="25" t="s">
        <v>62</v>
      </c>
      <c r="F184" s="15" t="s">
        <v>181</v>
      </c>
      <c r="G184" s="13" t="s">
        <v>28</v>
      </c>
      <c r="H184" s="17">
        <v>1</v>
      </c>
      <c r="I184" s="17">
        <v>14</v>
      </c>
      <c r="J184" s="42">
        <v>14</v>
      </c>
      <c r="K184" s="47">
        <v>61</v>
      </c>
      <c r="L184" s="35">
        <v>1.5</v>
      </c>
      <c r="M184" s="36">
        <v>0.8</v>
      </c>
      <c r="N184" s="37">
        <v>1</v>
      </c>
      <c r="O184" s="38">
        <f t="shared" si="16"/>
        <v>16.8</v>
      </c>
      <c r="P184" s="12" t="s">
        <v>59</v>
      </c>
      <c r="Q184" s="15" t="s">
        <v>39</v>
      </c>
    </row>
    <row r="185" ht="18" customHeight="1" outlineLevel="2" spans="1:17">
      <c r="A185" s="12">
        <v>156</v>
      </c>
      <c r="B185" s="14" t="s">
        <v>19</v>
      </c>
      <c r="C185" s="15" t="s">
        <v>178</v>
      </c>
      <c r="D185" s="12" t="s">
        <v>49</v>
      </c>
      <c r="E185" s="25" t="s">
        <v>62</v>
      </c>
      <c r="F185" s="15" t="s">
        <v>181</v>
      </c>
      <c r="G185" s="13" t="s">
        <v>28</v>
      </c>
      <c r="H185" s="17">
        <v>1</v>
      </c>
      <c r="I185" s="17">
        <v>14</v>
      </c>
      <c r="J185" s="42">
        <v>14</v>
      </c>
      <c r="K185" s="47">
        <v>61</v>
      </c>
      <c r="L185" s="35">
        <v>1</v>
      </c>
      <c r="M185" s="36">
        <v>0.9</v>
      </c>
      <c r="N185" s="37">
        <v>1</v>
      </c>
      <c r="O185" s="38">
        <f t="shared" si="16"/>
        <v>12.6</v>
      </c>
      <c r="P185" s="12" t="s">
        <v>59</v>
      </c>
      <c r="Q185" s="15" t="s">
        <v>26</v>
      </c>
    </row>
    <row r="186" ht="18" customHeight="1" outlineLevel="2" spans="1:17">
      <c r="A186" s="12">
        <v>157</v>
      </c>
      <c r="B186" s="14" t="s">
        <v>19</v>
      </c>
      <c r="C186" s="15" t="s">
        <v>178</v>
      </c>
      <c r="D186" s="12" t="s">
        <v>49</v>
      </c>
      <c r="E186" s="25" t="s">
        <v>62</v>
      </c>
      <c r="F186" s="15" t="s">
        <v>66</v>
      </c>
      <c r="G186" s="13" t="s">
        <v>28</v>
      </c>
      <c r="H186" s="17">
        <v>1</v>
      </c>
      <c r="I186" s="17">
        <v>15</v>
      </c>
      <c r="J186" s="42">
        <v>15</v>
      </c>
      <c r="K186" s="26">
        <v>73</v>
      </c>
      <c r="L186" s="35">
        <v>1.5</v>
      </c>
      <c r="M186" s="36">
        <v>0.8</v>
      </c>
      <c r="N186" s="37">
        <v>1</v>
      </c>
      <c r="O186" s="38">
        <f t="shared" si="16"/>
        <v>18</v>
      </c>
      <c r="P186" s="12" t="s">
        <v>59</v>
      </c>
      <c r="Q186" s="15" t="s">
        <v>39</v>
      </c>
    </row>
    <row r="187" ht="18" customHeight="1" outlineLevel="2" spans="1:17">
      <c r="A187" s="12">
        <v>158</v>
      </c>
      <c r="B187" s="14" t="s">
        <v>19</v>
      </c>
      <c r="C187" s="15" t="s">
        <v>178</v>
      </c>
      <c r="D187" s="12" t="s">
        <v>49</v>
      </c>
      <c r="E187" s="25" t="s">
        <v>62</v>
      </c>
      <c r="F187" s="15" t="s">
        <v>66</v>
      </c>
      <c r="G187" s="13" t="s">
        <v>28</v>
      </c>
      <c r="H187" s="17">
        <v>1</v>
      </c>
      <c r="I187" s="17">
        <v>15</v>
      </c>
      <c r="J187" s="42">
        <v>15</v>
      </c>
      <c r="K187" s="26">
        <v>73</v>
      </c>
      <c r="L187" s="35">
        <v>1</v>
      </c>
      <c r="M187" s="36">
        <v>0.9</v>
      </c>
      <c r="N187" s="37">
        <v>1</v>
      </c>
      <c r="O187" s="38">
        <f t="shared" si="16"/>
        <v>13.5</v>
      </c>
      <c r="P187" s="12" t="s">
        <v>59</v>
      </c>
      <c r="Q187" s="15" t="s">
        <v>26</v>
      </c>
    </row>
    <row r="188" ht="18" customHeight="1" outlineLevel="2" spans="1:17">
      <c r="A188" s="12">
        <v>159</v>
      </c>
      <c r="B188" s="14" t="s">
        <v>19</v>
      </c>
      <c r="C188" s="15" t="s">
        <v>178</v>
      </c>
      <c r="D188" s="12" t="s">
        <v>49</v>
      </c>
      <c r="E188" s="25" t="s">
        <v>62</v>
      </c>
      <c r="F188" s="15" t="s">
        <v>182</v>
      </c>
      <c r="G188" s="13" t="s">
        <v>28</v>
      </c>
      <c r="H188" s="17">
        <v>1</v>
      </c>
      <c r="I188" s="17">
        <v>13</v>
      </c>
      <c r="J188" s="42">
        <v>13</v>
      </c>
      <c r="K188" s="47">
        <v>72</v>
      </c>
      <c r="L188" s="35">
        <v>1.5</v>
      </c>
      <c r="M188" s="36">
        <v>0.8</v>
      </c>
      <c r="N188" s="37">
        <v>1</v>
      </c>
      <c r="O188" s="38">
        <f t="shared" si="16"/>
        <v>15.6</v>
      </c>
      <c r="P188" s="12" t="s">
        <v>59</v>
      </c>
      <c r="Q188" s="15" t="s">
        <v>39</v>
      </c>
    </row>
    <row r="189" ht="18" customHeight="1" outlineLevel="2" spans="1:17">
      <c r="A189" s="12">
        <v>160</v>
      </c>
      <c r="B189" s="14" t="s">
        <v>19</v>
      </c>
      <c r="C189" s="15" t="s">
        <v>178</v>
      </c>
      <c r="D189" s="12" t="s">
        <v>49</v>
      </c>
      <c r="E189" s="25" t="s">
        <v>62</v>
      </c>
      <c r="F189" s="15" t="s">
        <v>182</v>
      </c>
      <c r="G189" s="13" t="s">
        <v>28</v>
      </c>
      <c r="H189" s="17">
        <v>1</v>
      </c>
      <c r="I189" s="17">
        <v>13</v>
      </c>
      <c r="J189" s="42">
        <v>13</v>
      </c>
      <c r="K189" s="47">
        <v>72</v>
      </c>
      <c r="L189" s="35">
        <v>1</v>
      </c>
      <c r="M189" s="36">
        <v>0.9</v>
      </c>
      <c r="N189" s="37">
        <v>1</v>
      </c>
      <c r="O189" s="38">
        <f t="shared" si="16"/>
        <v>11.7</v>
      </c>
      <c r="P189" s="12" t="s">
        <v>59</v>
      </c>
      <c r="Q189" s="15" t="s">
        <v>26</v>
      </c>
    </row>
    <row r="190" ht="18" customHeight="1" outlineLevel="2" spans="1:256">
      <c r="A190" s="12">
        <v>161</v>
      </c>
      <c r="B190" s="14" t="s">
        <v>19</v>
      </c>
      <c r="C190" s="15" t="s">
        <v>178</v>
      </c>
      <c r="D190" s="12" t="s">
        <v>49</v>
      </c>
      <c r="E190" s="15" t="s">
        <v>183</v>
      </c>
      <c r="F190" s="15" t="s">
        <v>138</v>
      </c>
      <c r="G190" s="13" t="s">
        <v>24</v>
      </c>
      <c r="H190" s="16">
        <v>1</v>
      </c>
      <c r="I190" s="17">
        <v>16</v>
      </c>
      <c r="J190" s="23">
        <v>16</v>
      </c>
      <c r="K190" s="39">
        <v>37</v>
      </c>
      <c r="L190" s="35">
        <v>1</v>
      </c>
      <c r="M190" s="36">
        <v>1</v>
      </c>
      <c r="N190" s="37">
        <v>1</v>
      </c>
      <c r="O190" s="38">
        <f t="shared" si="16"/>
        <v>16</v>
      </c>
      <c r="P190" s="12" t="s">
        <v>25</v>
      </c>
      <c r="Q190" s="15" t="s">
        <v>39</v>
      </c>
      <c r="IU190" s="44"/>
      <c r="IV190" s="44"/>
    </row>
    <row r="191" ht="18" customHeight="1" outlineLevel="2" spans="1:256">
      <c r="A191" s="12">
        <v>162</v>
      </c>
      <c r="B191" s="14" t="s">
        <v>19</v>
      </c>
      <c r="C191" s="15" t="s">
        <v>178</v>
      </c>
      <c r="D191" s="12" t="s">
        <v>49</v>
      </c>
      <c r="E191" s="15" t="s">
        <v>183</v>
      </c>
      <c r="F191" s="15" t="s">
        <v>138</v>
      </c>
      <c r="G191" s="13" t="s">
        <v>24</v>
      </c>
      <c r="H191" s="16">
        <v>1</v>
      </c>
      <c r="I191" s="17">
        <v>16</v>
      </c>
      <c r="J191" s="23">
        <v>16</v>
      </c>
      <c r="K191" s="39">
        <v>37</v>
      </c>
      <c r="L191" s="35">
        <v>1</v>
      </c>
      <c r="M191" s="36">
        <v>1</v>
      </c>
      <c r="N191" s="37">
        <v>1</v>
      </c>
      <c r="O191" s="38">
        <f t="shared" si="16"/>
        <v>16</v>
      </c>
      <c r="P191" s="12" t="s">
        <v>25</v>
      </c>
      <c r="Q191" s="15" t="s">
        <v>26</v>
      </c>
      <c r="IU191" s="44"/>
      <c r="IV191" s="44"/>
    </row>
    <row r="192" ht="18" customHeight="1" outlineLevel="2" spans="1:256">
      <c r="A192" s="12">
        <v>163</v>
      </c>
      <c r="B192" s="14" t="s">
        <v>19</v>
      </c>
      <c r="C192" s="15" t="s">
        <v>178</v>
      </c>
      <c r="D192" s="12" t="s">
        <v>49</v>
      </c>
      <c r="E192" s="15" t="s">
        <v>22</v>
      </c>
      <c r="F192" s="15" t="s">
        <v>184</v>
      </c>
      <c r="G192" s="13" t="s">
        <v>28</v>
      </c>
      <c r="H192" s="16">
        <v>2</v>
      </c>
      <c r="I192" s="17">
        <v>16</v>
      </c>
      <c r="J192" s="23">
        <v>32</v>
      </c>
      <c r="K192" s="20">
        <v>74</v>
      </c>
      <c r="L192" s="35">
        <v>1.5</v>
      </c>
      <c r="M192" s="36">
        <v>0.8</v>
      </c>
      <c r="N192" s="37">
        <v>1</v>
      </c>
      <c r="O192" s="38">
        <f t="shared" si="16"/>
        <v>38.4</v>
      </c>
      <c r="P192" s="12" t="s">
        <v>25</v>
      </c>
      <c r="Q192" s="15" t="s">
        <v>39</v>
      </c>
      <c r="IU192" s="44"/>
      <c r="IV192" s="44"/>
    </row>
    <row r="193" ht="18" customHeight="1" outlineLevel="2" spans="1:256">
      <c r="A193" s="12">
        <v>164</v>
      </c>
      <c r="B193" s="14" t="s">
        <v>19</v>
      </c>
      <c r="C193" s="15" t="s">
        <v>178</v>
      </c>
      <c r="D193" s="12" t="s">
        <v>49</v>
      </c>
      <c r="E193" s="15" t="s">
        <v>22</v>
      </c>
      <c r="F193" s="15" t="s">
        <v>184</v>
      </c>
      <c r="G193" s="13" t="s">
        <v>24</v>
      </c>
      <c r="H193" s="16">
        <v>2</v>
      </c>
      <c r="I193" s="17">
        <v>16</v>
      </c>
      <c r="J193" s="23">
        <v>32</v>
      </c>
      <c r="K193" s="20">
        <v>74</v>
      </c>
      <c r="L193" s="35">
        <v>1</v>
      </c>
      <c r="M193" s="36">
        <v>0.9</v>
      </c>
      <c r="N193" s="37">
        <v>1</v>
      </c>
      <c r="O193" s="38">
        <f t="shared" si="16"/>
        <v>28.8</v>
      </c>
      <c r="P193" s="12" t="s">
        <v>25</v>
      </c>
      <c r="Q193" s="15" t="s">
        <v>26</v>
      </c>
      <c r="IU193" s="44"/>
      <c r="IV193" s="44"/>
    </row>
    <row r="194" ht="18" customHeight="1" outlineLevel="2" spans="1:256">
      <c r="A194" s="12">
        <v>165</v>
      </c>
      <c r="B194" s="14" t="s">
        <v>19</v>
      </c>
      <c r="C194" s="15" t="s">
        <v>178</v>
      </c>
      <c r="D194" s="12" t="s">
        <v>49</v>
      </c>
      <c r="E194" s="15" t="s">
        <v>22</v>
      </c>
      <c r="F194" s="15" t="s">
        <v>185</v>
      </c>
      <c r="G194" s="13" t="s">
        <v>24</v>
      </c>
      <c r="H194" s="16">
        <v>2</v>
      </c>
      <c r="I194" s="17">
        <v>16</v>
      </c>
      <c r="J194" s="23">
        <v>32</v>
      </c>
      <c r="K194" s="20">
        <v>77</v>
      </c>
      <c r="L194" s="35">
        <v>1.5</v>
      </c>
      <c r="M194" s="36">
        <v>1</v>
      </c>
      <c r="N194" s="37">
        <v>1</v>
      </c>
      <c r="O194" s="38">
        <f t="shared" si="16"/>
        <v>48</v>
      </c>
      <c r="P194" s="12" t="s">
        <v>25</v>
      </c>
      <c r="Q194" s="15" t="s">
        <v>39</v>
      </c>
      <c r="IU194" s="44"/>
      <c r="IV194" s="44"/>
    </row>
    <row r="195" s="1" customFormat="1" ht="18" customHeight="1" outlineLevel="2" spans="1:256">
      <c r="A195" s="12">
        <v>166</v>
      </c>
      <c r="B195" s="14" t="s">
        <v>19</v>
      </c>
      <c r="C195" s="15" t="s">
        <v>178</v>
      </c>
      <c r="D195" s="12" t="s">
        <v>49</v>
      </c>
      <c r="E195" s="15" t="s">
        <v>22</v>
      </c>
      <c r="F195" s="15" t="s">
        <v>185</v>
      </c>
      <c r="G195" s="13" t="s">
        <v>38</v>
      </c>
      <c r="H195" s="16">
        <v>2</v>
      </c>
      <c r="I195" s="17">
        <v>15</v>
      </c>
      <c r="J195" s="23">
        <v>30</v>
      </c>
      <c r="K195" s="20">
        <v>77</v>
      </c>
      <c r="L195" s="35">
        <v>1</v>
      </c>
      <c r="M195" s="36">
        <v>1</v>
      </c>
      <c r="N195" s="37">
        <v>1</v>
      </c>
      <c r="O195" s="38">
        <f t="shared" si="16"/>
        <v>30</v>
      </c>
      <c r="P195" s="12" t="s">
        <v>25</v>
      </c>
      <c r="Q195" s="15" t="s">
        <v>26</v>
      </c>
      <c r="IU195" s="44"/>
      <c r="IV195" s="44"/>
    </row>
    <row r="196" s="1" customFormat="1" ht="27.75" customHeight="1" outlineLevel="2" spans="1:256">
      <c r="A196" s="12">
        <v>167</v>
      </c>
      <c r="B196" s="14" t="s">
        <v>19</v>
      </c>
      <c r="C196" s="15" t="s">
        <v>178</v>
      </c>
      <c r="D196" s="12" t="s">
        <v>49</v>
      </c>
      <c r="E196" s="15" t="s">
        <v>126</v>
      </c>
      <c r="F196" s="15" t="s">
        <v>186</v>
      </c>
      <c r="G196" s="13" t="s">
        <v>28</v>
      </c>
      <c r="H196" s="16">
        <v>3</v>
      </c>
      <c r="I196" s="17">
        <v>16</v>
      </c>
      <c r="J196" s="23">
        <v>48</v>
      </c>
      <c r="K196" s="20">
        <v>79</v>
      </c>
      <c r="L196" s="35">
        <v>1.5</v>
      </c>
      <c r="M196" s="36">
        <v>1</v>
      </c>
      <c r="N196" s="37">
        <v>1</v>
      </c>
      <c r="O196" s="38">
        <f t="shared" si="16"/>
        <v>72</v>
      </c>
      <c r="P196" s="12" t="s">
        <v>25</v>
      </c>
      <c r="Q196" s="15" t="s">
        <v>39</v>
      </c>
      <c r="IU196" s="44"/>
      <c r="IV196" s="44"/>
    </row>
    <row r="197" s="1" customFormat="1" ht="18" customHeight="1" outlineLevel="2" spans="1:256">
      <c r="A197" s="12">
        <v>168</v>
      </c>
      <c r="B197" s="14" t="s">
        <v>19</v>
      </c>
      <c r="C197" s="15" t="s">
        <v>178</v>
      </c>
      <c r="D197" s="12" t="s">
        <v>49</v>
      </c>
      <c r="E197" s="15" t="s">
        <v>126</v>
      </c>
      <c r="F197" s="15" t="s">
        <v>186</v>
      </c>
      <c r="G197" s="13" t="s">
        <v>38</v>
      </c>
      <c r="H197" s="16">
        <v>2</v>
      </c>
      <c r="I197" s="17">
        <v>15</v>
      </c>
      <c r="J197" s="23">
        <v>30</v>
      </c>
      <c r="K197" s="20">
        <v>79</v>
      </c>
      <c r="L197" s="35">
        <v>1</v>
      </c>
      <c r="M197" s="36">
        <v>1</v>
      </c>
      <c r="N197" s="37">
        <v>1</v>
      </c>
      <c r="O197" s="38">
        <f t="shared" si="16"/>
        <v>30</v>
      </c>
      <c r="P197" s="12" t="s">
        <v>25</v>
      </c>
      <c r="Q197" s="15" t="s">
        <v>26</v>
      </c>
      <c r="IU197" s="44"/>
      <c r="IV197" s="44"/>
    </row>
    <row r="198" s="1" customFormat="1" ht="18" customHeight="1" outlineLevel="1" spans="1:256">
      <c r="A198" s="12"/>
      <c r="B198" s="14"/>
      <c r="C198" s="21" t="s">
        <v>187</v>
      </c>
      <c r="D198" s="12"/>
      <c r="E198" s="15"/>
      <c r="F198" s="15"/>
      <c r="G198" s="13"/>
      <c r="H198" s="16"/>
      <c r="I198" s="17"/>
      <c r="J198" s="23"/>
      <c r="K198" s="20"/>
      <c r="L198" s="35"/>
      <c r="M198" s="36"/>
      <c r="N198" s="37"/>
      <c r="O198" s="38">
        <f>SUBTOTAL(9,O180:O197)</f>
        <v>429.3</v>
      </c>
      <c r="P198" s="12"/>
      <c r="Q198" s="15"/>
      <c r="IU198" s="44"/>
      <c r="IV198" s="44"/>
    </row>
    <row r="199" s="1" customFormat="1" ht="27.75" customHeight="1" outlineLevel="2" spans="1:256">
      <c r="A199" s="12">
        <v>169</v>
      </c>
      <c r="B199" s="14" t="s">
        <v>19</v>
      </c>
      <c r="C199" s="26" t="s">
        <v>188</v>
      </c>
      <c r="D199" s="12" t="s">
        <v>49</v>
      </c>
      <c r="E199" s="15" t="s">
        <v>44</v>
      </c>
      <c r="F199" s="12" t="s">
        <v>148</v>
      </c>
      <c r="G199" s="13" t="s">
        <v>61</v>
      </c>
      <c r="H199" s="17">
        <v>3</v>
      </c>
      <c r="I199" s="17">
        <v>1</v>
      </c>
      <c r="J199" s="23">
        <v>3</v>
      </c>
      <c r="K199" s="39">
        <v>47</v>
      </c>
      <c r="L199" s="35">
        <v>1.1</v>
      </c>
      <c r="M199" s="36">
        <v>1</v>
      </c>
      <c r="N199" s="37">
        <v>1</v>
      </c>
      <c r="O199" s="38">
        <f t="shared" ref="O199:O229" si="17">J199*L199*M199*N199</f>
        <v>3.3</v>
      </c>
      <c r="P199" s="12" t="s">
        <v>25</v>
      </c>
      <c r="Q199" s="15" t="s">
        <v>39</v>
      </c>
      <c r="IU199" s="44"/>
      <c r="IV199" s="44"/>
    </row>
    <row r="200" s="1" customFormat="1" ht="27.75" customHeight="1" outlineLevel="1" spans="1:256">
      <c r="A200" s="12"/>
      <c r="B200" s="14"/>
      <c r="C200" s="47" t="s">
        <v>189</v>
      </c>
      <c r="D200" s="12"/>
      <c r="E200" s="15"/>
      <c r="F200" s="12"/>
      <c r="G200" s="13"/>
      <c r="H200" s="17"/>
      <c r="I200" s="17"/>
      <c r="J200" s="23"/>
      <c r="K200" s="39"/>
      <c r="L200" s="35"/>
      <c r="M200" s="36"/>
      <c r="N200" s="37"/>
      <c r="O200" s="38">
        <f>SUBTOTAL(9,O199)</f>
        <v>3.3</v>
      </c>
      <c r="P200" s="12"/>
      <c r="Q200" s="15"/>
      <c r="IU200" s="44"/>
      <c r="IV200" s="44"/>
    </row>
    <row r="201" s="1" customFormat="1" ht="23.25" customHeight="1" outlineLevel="2" spans="1:256">
      <c r="A201" s="12">
        <v>170</v>
      </c>
      <c r="B201" s="14" t="s">
        <v>19</v>
      </c>
      <c r="C201" s="15" t="s">
        <v>190</v>
      </c>
      <c r="D201" s="12" t="s">
        <v>98</v>
      </c>
      <c r="E201" s="25" t="s">
        <v>57</v>
      </c>
      <c r="F201" s="15" t="s">
        <v>77</v>
      </c>
      <c r="G201" s="12" t="s">
        <v>61</v>
      </c>
      <c r="H201" s="17">
        <v>2</v>
      </c>
      <c r="I201" s="17">
        <v>12</v>
      </c>
      <c r="J201" s="42">
        <v>24</v>
      </c>
      <c r="K201" s="15">
        <v>68</v>
      </c>
      <c r="L201" s="35">
        <v>0.6</v>
      </c>
      <c r="M201" s="36">
        <v>1</v>
      </c>
      <c r="N201" s="37">
        <v>1</v>
      </c>
      <c r="O201" s="38">
        <f t="shared" si="17"/>
        <v>14.4</v>
      </c>
      <c r="P201" s="12" t="s">
        <v>59</v>
      </c>
      <c r="Q201" s="15" t="s">
        <v>26</v>
      </c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  <c r="IF201" s="2"/>
      <c r="IG201" s="2"/>
      <c r="IH201" s="2"/>
      <c r="II201" s="2"/>
      <c r="IJ201" s="2"/>
      <c r="IK201" s="2"/>
      <c r="IL201" s="2"/>
      <c r="IM201" s="2"/>
      <c r="IN201" s="2"/>
      <c r="IO201" s="2"/>
      <c r="IP201" s="2"/>
      <c r="IQ201" s="2"/>
      <c r="IR201" s="2"/>
      <c r="IS201" s="2"/>
      <c r="IT201" s="2"/>
      <c r="IU201" s="2"/>
      <c r="IV201" s="2"/>
    </row>
    <row r="202" s="1" customFormat="1" ht="18" customHeight="1" outlineLevel="2" spans="1:256">
      <c r="A202" s="12">
        <v>171</v>
      </c>
      <c r="B202" s="14" t="s">
        <v>19</v>
      </c>
      <c r="C202" s="15" t="s">
        <v>190</v>
      </c>
      <c r="D202" s="12" t="s">
        <v>98</v>
      </c>
      <c r="E202" s="25" t="s">
        <v>110</v>
      </c>
      <c r="F202" s="15" t="s">
        <v>173</v>
      </c>
      <c r="G202" s="13" t="s">
        <v>61</v>
      </c>
      <c r="H202" s="17">
        <v>2</v>
      </c>
      <c r="I202" s="17">
        <v>16</v>
      </c>
      <c r="J202" s="42">
        <v>31</v>
      </c>
      <c r="K202" s="26">
        <v>61</v>
      </c>
      <c r="L202" s="35">
        <v>0.6</v>
      </c>
      <c r="M202" s="36">
        <v>1</v>
      </c>
      <c r="N202" s="37">
        <v>1</v>
      </c>
      <c r="O202" s="38">
        <f t="shared" si="17"/>
        <v>18.6</v>
      </c>
      <c r="P202" s="12" t="s">
        <v>59</v>
      </c>
      <c r="Q202" s="15" t="s">
        <v>26</v>
      </c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  <c r="IJ202" s="2"/>
      <c r="IK202" s="2"/>
      <c r="IL202" s="2"/>
      <c r="IM202" s="2"/>
      <c r="IN202" s="2"/>
      <c r="IO202" s="2"/>
      <c r="IP202" s="2"/>
      <c r="IQ202" s="2"/>
      <c r="IR202" s="2"/>
      <c r="IS202" s="2"/>
      <c r="IT202" s="2"/>
      <c r="IU202" s="2"/>
      <c r="IV202" s="2"/>
    </row>
    <row r="203" s="1" customFormat="1" ht="18" customHeight="1" outlineLevel="2" spans="1:256">
      <c r="A203" s="12">
        <v>172</v>
      </c>
      <c r="B203" s="14" t="s">
        <v>19</v>
      </c>
      <c r="C203" s="15" t="s">
        <v>190</v>
      </c>
      <c r="D203" s="12" t="s">
        <v>98</v>
      </c>
      <c r="E203" s="25" t="s">
        <v>110</v>
      </c>
      <c r="F203" s="26" t="s">
        <v>191</v>
      </c>
      <c r="G203" s="13" t="s">
        <v>38</v>
      </c>
      <c r="H203" s="17">
        <v>2</v>
      </c>
      <c r="I203" s="17">
        <v>16</v>
      </c>
      <c r="J203" s="42">
        <v>32</v>
      </c>
      <c r="K203" s="15">
        <v>74</v>
      </c>
      <c r="L203" s="35">
        <v>0.6</v>
      </c>
      <c r="M203" s="36">
        <v>0.9</v>
      </c>
      <c r="N203" s="37">
        <v>1</v>
      </c>
      <c r="O203" s="38">
        <f t="shared" si="17"/>
        <v>17.28</v>
      </c>
      <c r="P203" s="12" t="s">
        <v>59</v>
      </c>
      <c r="Q203" s="15" t="s">
        <v>26</v>
      </c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/>
      <c r="IR203" s="2"/>
      <c r="IS203" s="2"/>
      <c r="IT203" s="2"/>
      <c r="IU203" s="2"/>
      <c r="IV203" s="2"/>
    </row>
    <row r="204" s="1" customFormat="1" ht="18" customHeight="1" outlineLevel="2" spans="1:256">
      <c r="A204" s="12">
        <v>173</v>
      </c>
      <c r="B204" s="14" t="s">
        <v>19</v>
      </c>
      <c r="C204" s="15" t="s">
        <v>190</v>
      </c>
      <c r="D204" s="12" t="s">
        <v>98</v>
      </c>
      <c r="E204" s="25" t="s">
        <v>110</v>
      </c>
      <c r="F204" s="15" t="s">
        <v>111</v>
      </c>
      <c r="G204" s="13" t="s">
        <v>24</v>
      </c>
      <c r="H204" s="17">
        <v>2</v>
      </c>
      <c r="I204" s="17">
        <v>13</v>
      </c>
      <c r="J204" s="42">
        <v>26</v>
      </c>
      <c r="K204" s="15">
        <v>65</v>
      </c>
      <c r="L204" s="35">
        <v>0.6</v>
      </c>
      <c r="M204" s="36">
        <v>0.9</v>
      </c>
      <c r="N204" s="37">
        <v>1</v>
      </c>
      <c r="O204" s="38">
        <f t="shared" si="17"/>
        <v>14.04</v>
      </c>
      <c r="P204" s="12" t="s">
        <v>59</v>
      </c>
      <c r="Q204" s="15" t="s">
        <v>26</v>
      </c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  <c r="IN204" s="2"/>
      <c r="IO204" s="2"/>
      <c r="IP204" s="2"/>
      <c r="IQ204" s="2"/>
      <c r="IR204" s="2"/>
      <c r="IS204" s="2"/>
      <c r="IT204" s="2"/>
      <c r="IU204" s="2"/>
      <c r="IV204" s="2"/>
    </row>
    <row r="205" s="1" customFormat="1" ht="27.75" customHeight="1" outlineLevel="2" spans="1:256">
      <c r="A205" s="12">
        <v>174</v>
      </c>
      <c r="B205" s="14" t="s">
        <v>19</v>
      </c>
      <c r="C205" s="15" t="s">
        <v>190</v>
      </c>
      <c r="D205" s="12" t="s">
        <v>98</v>
      </c>
      <c r="E205" s="25" t="s">
        <v>62</v>
      </c>
      <c r="F205" s="15" t="s">
        <v>160</v>
      </c>
      <c r="G205" s="13" t="s">
        <v>61</v>
      </c>
      <c r="H205" s="17">
        <v>1</v>
      </c>
      <c r="I205" s="17">
        <v>15</v>
      </c>
      <c r="J205" s="42">
        <v>15</v>
      </c>
      <c r="K205" s="26">
        <v>66</v>
      </c>
      <c r="L205" s="35">
        <v>0.6</v>
      </c>
      <c r="M205" s="36">
        <v>0.9</v>
      </c>
      <c r="N205" s="37">
        <v>1</v>
      </c>
      <c r="O205" s="38">
        <f t="shared" si="17"/>
        <v>8.1</v>
      </c>
      <c r="P205" s="12" t="s">
        <v>59</v>
      </c>
      <c r="Q205" s="15" t="s">
        <v>26</v>
      </c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  <c r="IF205" s="2"/>
      <c r="IG205" s="2"/>
      <c r="IH205" s="2"/>
      <c r="II205" s="2"/>
      <c r="IJ205" s="2"/>
      <c r="IK205" s="2"/>
      <c r="IL205" s="2"/>
      <c r="IM205" s="2"/>
      <c r="IN205" s="2"/>
      <c r="IO205" s="2"/>
      <c r="IP205" s="2"/>
      <c r="IQ205" s="2"/>
      <c r="IR205" s="2"/>
      <c r="IS205" s="2"/>
      <c r="IT205" s="2"/>
      <c r="IU205" s="2"/>
      <c r="IV205" s="2"/>
    </row>
    <row r="206" s="1" customFormat="1" ht="18" customHeight="1" outlineLevel="2" spans="1:256">
      <c r="A206" s="12">
        <v>175</v>
      </c>
      <c r="B206" s="14" t="s">
        <v>19</v>
      </c>
      <c r="C206" s="15" t="s">
        <v>190</v>
      </c>
      <c r="D206" s="12" t="s">
        <v>98</v>
      </c>
      <c r="E206" s="25" t="s">
        <v>62</v>
      </c>
      <c r="F206" s="26" t="s">
        <v>175</v>
      </c>
      <c r="G206" s="13" t="s">
        <v>61</v>
      </c>
      <c r="H206" s="17">
        <v>1</v>
      </c>
      <c r="I206" s="17">
        <v>13</v>
      </c>
      <c r="J206" s="42">
        <v>13</v>
      </c>
      <c r="K206" s="26">
        <v>63</v>
      </c>
      <c r="L206" s="35">
        <v>0.6</v>
      </c>
      <c r="M206" s="36">
        <v>0.9</v>
      </c>
      <c r="N206" s="37">
        <v>1</v>
      </c>
      <c r="O206" s="38">
        <f t="shared" si="17"/>
        <v>7.02</v>
      </c>
      <c r="P206" s="12" t="s">
        <v>59</v>
      </c>
      <c r="Q206" s="15" t="s">
        <v>26</v>
      </c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  <c r="IF206" s="2"/>
      <c r="IG206" s="2"/>
      <c r="IH206" s="2"/>
      <c r="II206" s="2"/>
      <c r="IJ206" s="2"/>
      <c r="IK206" s="2"/>
      <c r="IL206" s="2"/>
      <c r="IM206" s="2"/>
      <c r="IN206" s="2"/>
      <c r="IO206" s="2"/>
      <c r="IP206" s="2"/>
      <c r="IQ206" s="2"/>
      <c r="IR206" s="2"/>
      <c r="IS206" s="2"/>
      <c r="IT206" s="2"/>
      <c r="IU206" s="2"/>
      <c r="IV206" s="2"/>
    </row>
    <row r="207" s="1" customFormat="1" ht="27.75" customHeight="1" outlineLevel="2" spans="1:256">
      <c r="A207" s="12">
        <v>176</v>
      </c>
      <c r="B207" s="14" t="s">
        <v>19</v>
      </c>
      <c r="C207" s="15" t="s">
        <v>190</v>
      </c>
      <c r="D207" s="12" t="s">
        <v>98</v>
      </c>
      <c r="E207" s="25" t="s">
        <v>62</v>
      </c>
      <c r="F207" s="15" t="s">
        <v>192</v>
      </c>
      <c r="G207" s="13" t="s">
        <v>28</v>
      </c>
      <c r="H207" s="17">
        <v>1</v>
      </c>
      <c r="I207" s="17">
        <v>16</v>
      </c>
      <c r="J207" s="42">
        <v>16</v>
      </c>
      <c r="K207" s="15">
        <v>82</v>
      </c>
      <c r="L207" s="35">
        <v>0.6</v>
      </c>
      <c r="M207" s="36">
        <v>0.9</v>
      </c>
      <c r="N207" s="37">
        <v>1</v>
      </c>
      <c r="O207" s="38">
        <f t="shared" si="17"/>
        <v>8.64</v>
      </c>
      <c r="P207" s="12" t="s">
        <v>59</v>
      </c>
      <c r="Q207" s="15" t="s">
        <v>26</v>
      </c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  <c r="IJ207" s="2"/>
      <c r="IK207" s="2"/>
      <c r="IL207" s="2"/>
      <c r="IM207" s="2"/>
      <c r="IN207" s="2"/>
      <c r="IO207" s="2"/>
      <c r="IP207" s="2"/>
      <c r="IQ207" s="2"/>
      <c r="IR207" s="2"/>
      <c r="IS207" s="2"/>
      <c r="IT207" s="2"/>
      <c r="IU207" s="2"/>
      <c r="IV207" s="2"/>
    </row>
    <row r="208" s="1" customFormat="1" ht="18" customHeight="1" outlineLevel="2" spans="1:256">
      <c r="A208" s="12">
        <v>177</v>
      </c>
      <c r="B208" s="14" t="s">
        <v>19</v>
      </c>
      <c r="C208" s="15" t="s">
        <v>190</v>
      </c>
      <c r="D208" s="12" t="s">
        <v>98</v>
      </c>
      <c r="E208" s="25" t="s">
        <v>62</v>
      </c>
      <c r="F208" s="15" t="s">
        <v>176</v>
      </c>
      <c r="G208" s="13" t="s">
        <v>28</v>
      </c>
      <c r="H208" s="17">
        <v>1</v>
      </c>
      <c r="I208" s="17">
        <v>14</v>
      </c>
      <c r="J208" s="42">
        <v>14</v>
      </c>
      <c r="K208" s="26">
        <v>71</v>
      </c>
      <c r="L208" s="35">
        <v>0.6</v>
      </c>
      <c r="M208" s="36">
        <v>0.9</v>
      </c>
      <c r="N208" s="37">
        <v>1</v>
      </c>
      <c r="O208" s="38">
        <f t="shared" si="17"/>
        <v>7.56</v>
      </c>
      <c r="P208" s="12" t="s">
        <v>59</v>
      </c>
      <c r="Q208" s="15" t="s">
        <v>26</v>
      </c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  <c r="IJ208" s="2"/>
      <c r="IK208" s="2"/>
      <c r="IL208" s="2"/>
      <c r="IM208" s="2"/>
      <c r="IN208" s="2"/>
      <c r="IO208" s="2"/>
      <c r="IP208" s="2"/>
      <c r="IQ208" s="2"/>
      <c r="IR208" s="2"/>
      <c r="IS208" s="2"/>
      <c r="IT208" s="2"/>
      <c r="IU208" s="2"/>
      <c r="IV208" s="2"/>
    </row>
    <row r="209" s="1" customFormat="1" ht="18" customHeight="1" outlineLevel="2" spans="1:256">
      <c r="A209" s="12">
        <v>178</v>
      </c>
      <c r="B209" s="14" t="s">
        <v>19</v>
      </c>
      <c r="C209" s="15" t="s">
        <v>190</v>
      </c>
      <c r="D209" s="12" t="s">
        <v>98</v>
      </c>
      <c r="E209" s="25" t="s">
        <v>62</v>
      </c>
      <c r="F209" s="15" t="s">
        <v>193</v>
      </c>
      <c r="G209" s="13" t="s">
        <v>28</v>
      </c>
      <c r="H209" s="17">
        <v>1</v>
      </c>
      <c r="I209" s="17">
        <v>16</v>
      </c>
      <c r="J209" s="42">
        <v>16</v>
      </c>
      <c r="K209" s="26">
        <v>69</v>
      </c>
      <c r="L209" s="35">
        <v>0.6</v>
      </c>
      <c r="M209" s="36">
        <v>0.9</v>
      </c>
      <c r="N209" s="37">
        <v>1</v>
      </c>
      <c r="O209" s="38">
        <f t="shared" si="17"/>
        <v>8.64</v>
      </c>
      <c r="P209" s="12" t="s">
        <v>59</v>
      </c>
      <c r="Q209" s="15" t="s">
        <v>26</v>
      </c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  <c r="IJ209" s="2"/>
      <c r="IK209" s="2"/>
      <c r="IL209" s="2"/>
      <c r="IM209" s="2"/>
      <c r="IN209" s="2"/>
      <c r="IO209" s="2"/>
      <c r="IP209" s="2"/>
      <c r="IQ209" s="2"/>
      <c r="IR209" s="2"/>
      <c r="IS209" s="2"/>
      <c r="IT209" s="2"/>
      <c r="IU209" s="2"/>
      <c r="IV209" s="2"/>
    </row>
    <row r="210" s="1" customFormat="1" ht="27.75" customHeight="1" outlineLevel="2" spans="1:256">
      <c r="A210" s="12">
        <v>179</v>
      </c>
      <c r="B210" s="14" t="s">
        <v>19</v>
      </c>
      <c r="C210" s="15" t="s">
        <v>190</v>
      </c>
      <c r="D210" s="12" t="s">
        <v>98</v>
      </c>
      <c r="E210" s="25" t="s">
        <v>62</v>
      </c>
      <c r="F210" s="15" t="s">
        <v>194</v>
      </c>
      <c r="G210" s="13" t="s">
        <v>28</v>
      </c>
      <c r="H210" s="17">
        <v>1</v>
      </c>
      <c r="I210" s="17">
        <v>13</v>
      </c>
      <c r="J210" s="42">
        <v>13</v>
      </c>
      <c r="K210" s="15">
        <v>75</v>
      </c>
      <c r="L210" s="35">
        <v>0.6</v>
      </c>
      <c r="M210" s="36">
        <v>1</v>
      </c>
      <c r="N210" s="37">
        <v>1</v>
      </c>
      <c r="O210" s="38">
        <f t="shared" si="17"/>
        <v>7.8</v>
      </c>
      <c r="P210" s="12" t="s">
        <v>59</v>
      </c>
      <c r="Q210" s="15" t="s">
        <v>26</v>
      </c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  <c r="IJ210" s="2"/>
      <c r="IK210" s="2"/>
      <c r="IL210" s="2"/>
      <c r="IM210" s="2"/>
      <c r="IN210" s="2"/>
      <c r="IO210" s="2"/>
      <c r="IP210" s="2"/>
      <c r="IQ210" s="2"/>
      <c r="IR210" s="2"/>
      <c r="IS210" s="2"/>
      <c r="IT210" s="2"/>
      <c r="IU210" s="2"/>
      <c r="IV210" s="2"/>
    </row>
    <row r="211" s="1" customFormat="1" ht="18" customHeight="1" outlineLevel="2" spans="1:256">
      <c r="A211" s="12">
        <v>180</v>
      </c>
      <c r="B211" s="14" t="s">
        <v>19</v>
      </c>
      <c r="C211" s="15" t="s">
        <v>190</v>
      </c>
      <c r="D211" s="12" t="s">
        <v>98</v>
      </c>
      <c r="E211" s="25" t="s">
        <v>68</v>
      </c>
      <c r="F211" s="15" t="s">
        <v>71</v>
      </c>
      <c r="G211" s="13" t="s">
        <v>24</v>
      </c>
      <c r="H211" s="17">
        <v>1</v>
      </c>
      <c r="I211" s="17">
        <v>15</v>
      </c>
      <c r="J211" s="42">
        <v>15</v>
      </c>
      <c r="K211" s="26">
        <v>75</v>
      </c>
      <c r="L211" s="35">
        <v>0.6</v>
      </c>
      <c r="M211" s="36">
        <v>1</v>
      </c>
      <c r="N211" s="37">
        <v>1</v>
      </c>
      <c r="O211" s="38">
        <f t="shared" si="17"/>
        <v>9</v>
      </c>
      <c r="P211" s="12" t="s">
        <v>59</v>
      </c>
      <c r="Q211" s="15" t="s">
        <v>26</v>
      </c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  <c r="IF211" s="2"/>
      <c r="IG211" s="2"/>
      <c r="IH211" s="2"/>
      <c r="II211" s="2"/>
      <c r="IJ211" s="2"/>
      <c r="IK211" s="2"/>
      <c r="IL211" s="2"/>
      <c r="IM211" s="2"/>
      <c r="IN211" s="2"/>
      <c r="IO211" s="2"/>
      <c r="IP211" s="2"/>
      <c r="IQ211" s="2"/>
      <c r="IR211" s="2"/>
      <c r="IS211" s="2"/>
      <c r="IT211" s="2"/>
      <c r="IU211" s="2"/>
      <c r="IV211" s="2"/>
    </row>
    <row r="212" s="1" customFormat="1" ht="27.75" customHeight="1" outlineLevel="2" spans="1:256">
      <c r="A212" s="12">
        <v>181</v>
      </c>
      <c r="B212" s="14" t="s">
        <v>19</v>
      </c>
      <c r="C212" s="15" t="s">
        <v>190</v>
      </c>
      <c r="D212" s="12" t="s">
        <v>98</v>
      </c>
      <c r="E212" s="25" t="s">
        <v>68</v>
      </c>
      <c r="F212" s="15" t="s">
        <v>195</v>
      </c>
      <c r="G212" s="13" t="s">
        <v>24</v>
      </c>
      <c r="H212" s="17">
        <v>1</v>
      </c>
      <c r="I212" s="17">
        <v>16</v>
      </c>
      <c r="J212" s="42">
        <v>16</v>
      </c>
      <c r="K212" s="15">
        <v>84</v>
      </c>
      <c r="L212" s="35">
        <v>1.5</v>
      </c>
      <c r="M212" s="36">
        <v>1</v>
      </c>
      <c r="N212" s="37">
        <v>1</v>
      </c>
      <c r="O212" s="38">
        <f t="shared" si="17"/>
        <v>24</v>
      </c>
      <c r="P212" s="12" t="s">
        <v>59</v>
      </c>
      <c r="Q212" s="15" t="s">
        <v>39</v>
      </c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  <c r="II212" s="2"/>
      <c r="IJ212" s="2"/>
      <c r="IK212" s="2"/>
      <c r="IL212" s="2"/>
      <c r="IM212" s="2"/>
      <c r="IN212" s="2"/>
      <c r="IO212" s="2"/>
      <c r="IP212" s="2"/>
      <c r="IQ212" s="2"/>
      <c r="IR212" s="2"/>
      <c r="IS212" s="2"/>
      <c r="IT212" s="2"/>
      <c r="IU212" s="2"/>
      <c r="IV212" s="2"/>
    </row>
    <row r="213" s="1" customFormat="1" ht="18" customHeight="1" outlineLevel="2" spans="1:256">
      <c r="A213" s="12">
        <v>182</v>
      </c>
      <c r="B213" s="14" t="s">
        <v>19</v>
      </c>
      <c r="C213" s="15" t="s">
        <v>190</v>
      </c>
      <c r="D213" s="12" t="s">
        <v>98</v>
      </c>
      <c r="E213" s="25" t="s">
        <v>68</v>
      </c>
      <c r="F213" s="15" t="s">
        <v>195</v>
      </c>
      <c r="G213" s="13" t="s">
        <v>24</v>
      </c>
      <c r="H213" s="17">
        <v>1</v>
      </c>
      <c r="I213" s="17">
        <v>16</v>
      </c>
      <c r="J213" s="42">
        <v>16</v>
      </c>
      <c r="K213" s="15">
        <v>84</v>
      </c>
      <c r="L213" s="35">
        <v>1</v>
      </c>
      <c r="M213" s="36">
        <v>1</v>
      </c>
      <c r="N213" s="37">
        <v>1</v>
      </c>
      <c r="O213" s="38">
        <f t="shared" si="17"/>
        <v>16</v>
      </c>
      <c r="P213" s="12" t="s">
        <v>59</v>
      </c>
      <c r="Q213" s="15" t="s">
        <v>26</v>
      </c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  <c r="II213" s="2"/>
      <c r="IJ213" s="2"/>
      <c r="IK213" s="2"/>
      <c r="IL213" s="2"/>
      <c r="IM213" s="2"/>
      <c r="IN213" s="2"/>
      <c r="IO213" s="2"/>
      <c r="IP213" s="2"/>
      <c r="IQ213" s="2"/>
      <c r="IR213" s="2"/>
      <c r="IS213" s="2"/>
      <c r="IT213" s="2"/>
      <c r="IU213" s="2"/>
      <c r="IV213" s="2"/>
    </row>
    <row r="214" s="1" customFormat="1" ht="18" customHeight="1" outlineLevel="2" spans="1:256">
      <c r="A214" s="12">
        <v>183</v>
      </c>
      <c r="B214" s="14" t="s">
        <v>19</v>
      </c>
      <c r="C214" s="15" t="s">
        <v>190</v>
      </c>
      <c r="D214" s="12" t="s">
        <v>98</v>
      </c>
      <c r="E214" s="25" t="s">
        <v>68</v>
      </c>
      <c r="F214" s="15" t="s">
        <v>196</v>
      </c>
      <c r="G214" s="13" t="s">
        <v>24</v>
      </c>
      <c r="H214" s="17">
        <v>1</v>
      </c>
      <c r="I214" s="17">
        <v>16</v>
      </c>
      <c r="J214" s="42">
        <v>16</v>
      </c>
      <c r="K214" s="15">
        <v>82</v>
      </c>
      <c r="L214" s="35">
        <v>1.5</v>
      </c>
      <c r="M214" s="36">
        <v>0.8</v>
      </c>
      <c r="N214" s="37">
        <v>1</v>
      </c>
      <c r="O214" s="38">
        <f t="shared" si="17"/>
        <v>19.2</v>
      </c>
      <c r="P214" s="12" t="s">
        <v>59</v>
      </c>
      <c r="Q214" s="15" t="s">
        <v>39</v>
      </c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  <c r="IJ214" s="2"/>
      <c r="IK214" s="2"/>
      <c r="IL214" s="2"/>
      <c r="IM214" s="2"/>
      <c r="IN214" s="2"/>
      <c r="IO214" s="2"/>
      <c r="IP214" s="2"/>
      <c r="IQ214" s="2"/>
      <c r="IR214" s="2"/>
      <c r="IS214" s="2"/>
      <c r="IT214" s="2"/>
      <c r="IU214" s="2"/>
      <c r="IV214" s="2"/>
    </row>
    <row r="215" s="1" customFormat="1" ht="27.75" customHeight="1" outlineLevel="2" spans="1:256">
      <c r="A215" s="12">
        <v>184</v>
      </c>
      <c r="B215" s="14" t="s">
        <v>19</v>
      </c>
      <c r="C215" s="15" t="s">
        <v>190</v>
      </c>
      <c r="D215" s="12" t="s">
        <v>98</v>
      </c>
      <c r="E215" s="25" t="s">
        <v>68</v>
      </c>
      <c r="F215" s="15" t="s">
        <v>196</v>
      </c>
      <c r="G215" s="13" t="s">
        <v>24</v>
      </c>
      <c r="H215" s="17">
        <v>1</v>
      </c>
      <c r="I215" s="17">
        <v>16</v>
      </c>
      <c r="J215" s="42">
        <v>16</v>
      </c>
      <c r="K215" s="15">
        <v>82</v>
      </c>
      <c r="L215" s="35">
        <v>1</v>
      </c>
      <c r="M215" s="36">
        <v>0.9</v>
      </c>
      <c r="N215" s="37">
        <v>1</v>
      </c>
      <c r="O215" s="38">
        <f t="shared" si="17"/>
        <v>14.4</v>
      </c>
      <c r="P215" s="12" t="s">
        <v>59</v>
      </c>
      <c r="Q215" s="15" t="s">
        <v>26</v>
      </c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/>
      <c r="IE215" s="2"/>
      <c r="IF215" s="2"/>
      <c r="IG215" s="2"/>
      <c r="IH215" s="2"/>
      <c r="II215" s="2"/>
      <c r="IJ215" s="2"/>
      <c r="IK215" s="2"/>
      <c r="IL215" s="2"/>
      <c r="IM215" s="2"/>
      <c r="IN215" s="2"/>
      <c r="IO215" s="2"/>
      <c r="IP215" s="2"/>
      <c r="IQ215" s="2"/>
      <c r="IR215" s="2"/>
      <c r="IS215" s="2"/>
      <c r="IT215" s="2"/>
      <c r="IU215" s="2"/>
      <c r="IV215" s="2"/>
    </row>
    <row r="216" s="1" customFormat="1" ht="18" customHeight="1" outlineLevel="2" spans="1:256">
      <c r="A216" s="12">
        <v>185</v>
      </c>
      <c r="B216" s="14" t="s">
        <v>19</v>
      </c>
      <c r="C216" s="15" t="s">
        <v>190</v>
      </c>
      <c r="D216" s="12" t="s">
        <v>98</v>
      </c>
      <c r="E216" s="15" t="s">
        <v>22</v>
      </c>
      <c r="F216" s="15" t="s">
        <v>197</v>
      </c>
      <c r="G216" s="13" t="s">
        <v>38</v>
      </c>
      <c r="H216" s="17">
        <v>2</v>
      </c>
      <c r="I216" s="17">
        <v>15</v>
      </c>
      <c r="J216" s="23">
        <v>30</v>
      </c>
      <c r="K216" s="39">
        <v>66</v>
      </c>
      <c r="L216" s="35">
        <v>1.5</v>
      </c>
      <c r="M216" s="36">
        <v>0.8</v>
      </c>
      <c r="N216" s="37">
        <v>1</v>
      </c>
      <c r="O216" s="38">
        <f t="shared" si="17"/>
        <v>36</v>
      </c>
      <c r="P216" s="12" t="s">
        <v>25</v>
      </c>
      <c r="Q216" s="15" t="s">
        <v>39</v>
      </c>
      <c r="IU216" s="44"/>
      <c r="IV216" s="44"/>
    </row>
    <row r="217" s="1" customFormat="1" ht="27.75" customHeight="1" outlineLevel="2" spans="1:256">
      <c r="A217" s="12">
        <v>186</v>
      </c>
      <c r="B217" s="14" t="s">
        <v>19</v>
      </c>
      <c r="C217" s="15" t="s">
        <v>190</v>
      </c>
      <c r="D217" s="12" t="s">
        <v>98</v>
      </c>
      <c r="E217" s="15" t="s">
        <v>22</v>
      </c>
      <c r="F217" s="15" t="s">
        <v>197</v>
      </c>
      <c r="G217" s="13" t="s">
        <v>24</v>
      </c>
      <c r="H217" s="17">
        <v>2</v>
      </c>
      <c r="I217" s="17">
        <v>16</v>
      </c>
      <c r="J217" s="23">
        <v>32</v>
      </c>
      <c r="K217" s="39">
        <v>66</v>
      </c>
      <c r="L217" s="35">
        <v>1</v>
      </c>
      <c r="M217" s="36">
        <v>1</v>
      </c>
      <c r="N217" s="37">
        <v>1</v>
      </c>
      <c r="O217" s="38">
        <f t="shared" si="17"/>
        <v>32</v>
      </c>
      <c r="P217" s="12" t="s">
        <v>25</v>
      </c>
      <c r="Q217" s="15" t="s">
        <v>26</v>
      </c>
      <c r="IU217" s="44"/>
      <c r="IV217" s="44"/>
    </row>
    <row r="218" s="1" customFormat="1" ht="18" customHeight="1" outlineLevel="2" spans="1:256">
      <c r="A218" s="12">
        <v>187</v>
      </c>
      <c r="B218" s="14" t="s">
        <v>19</v>
      </c>
      <c r="C218" s="15" t="s">
        <v>190</v>
      </c>
      <c r="D218" s="12" t="s">
        <v>98</v>
      </c>
      <c r="E218" s="15" t="s">
        <v>22</v>
      </c>
      <c r="F218" s="15" t="s">
        <v>86</v>
      </c>
      <c r="G218" s="15" t="s">
        <v>24</v>
      </c>
      <c r="H218" s="17">
        <v>2</v>
      </c>
      <c r="I218" s="17">
        <v>16</v>
      </c>
      <c r="J218" s="15">
        <v>32</v>
      </c>
      <c r="K218" s="15">
        <v>61</v>
      </c>
      <c r="L218" s="35">
        <v>0.6</v>
      </c>
      <c r="M218" s="36">
        <v>0.9</v>
      </c>
      <c r="N218" s="37">
        <v>1</v>
      </c>
      <c r="O218" s="38">
        <f t="shared" si="17"/>
        <v>17.28</v>
      </c>
      <c r="P218" s="12" t="s">
        <v>25</v>
      </c>
      <c r="Q218" s="15" t="s">
        <v>26</v>
      </c>
      <c r="IU218" s="44"/>
      <c r="IV218" s="44"/>
    </row>
    <row r="219" s="1" customFormat="1" ht="18" customHeight="1" outlineLevel="2" spans="1:256">
      <c r="A219" s="12">
        <v>188</v>
      </c>
      <c r="B219" s="14" t="s">
        <v>19</v>
      </c>
      <c r="C219" s="15" t="s">
        <v>190</v>
      </c>
      <c r="D219" s="12" t="s">
        <v>98</v>
      </c>
      <c r="E219" s="15" t="s">
        <v>22</v>
      </c>
      <c r="F219" s="15" t="s">
        <v>161</v>
      </c>
      <c r="G219" s="13" t="s">
        <v>38</v>
      </c>
      <c r="H219" s="16">
        <v>2</v>
      </c>
      <c r="I219" s="17">
        <v>16</v>
      </c>
      <c r="J219" s="23">
        <v>32</v>
      </c>
      <c r="K219" s="20">
        <v>77</v>
      </c>
      <c r="L219" s="35">
        <v>0.6</v>
      </c>
      <c r="M219" s="36">
        <v>0.9</v>
      </c>
      <c r="N219" s="37">
        <v>1</v>
      </c>
      <c r="O219" s="38">
        <f t="shared" si="17"/>
        <v>17.28</v>
      </c>
      <c r="P219" s="12" t="s">
        <v>25</v>
      </c>
      <c r="Q219" s="15" t="s">
        <v>26</v>
      </c>
      <c r="IU219" s="44"/>
      <c r="IV219" s="44"/>
    </row>
    <row r="220" s="1" customFormat="1" ht="18" customHeight="1" outlineLevel="2" spans="1:256">
      <c r="A220" s="12">
        <v>189</v>
      </c>
      <c r="B220" s="14" t="s">
        <v>19</v>
      </c>
      <c r="C220" s="15" t="s">
        <v>190</v>
      </c>
      <c r="D220" s="12" t="s">
        <v>98</v>
      </c>
      <c r="E220" s="15" t="s">
        <v>22</v>
      </c>
      <c r="F220" s="15" t="s">
        <v>134</v>
      </c>
      <c r="G220" s="13" t="s">
        <v>24</v>
      </c>
      <c r="H220" s="16">
        <v>2</v>
      </c>
      <c r="I220" s="17">
        <v>16</v>
      </c>
      <c r="J220" s="23">
        <v>32</v>
      </c>
      <c r="K220" s="20">
        <v>75</v>
      </c>
      <c r="L220" s="35">
        <v>0.6</v>
      </c>
      <c r="M220" s="36">
        <v>0.9</v>
      </c>
      <c r="N220" s="37">
        <v>1</v>
      </c>
      <c r="O220" s="38">
        <f t="shared" si="17"/>
        <v>17.28</v>
      </c>
      <c r="P220" s="12" t="s">
        <v>25</v>
      </c>
      <c r="Q220" s="15" t="s">
        <v>26</v>
      </c>
      <c r="IU220" s="44"/>
      <c r="IV220" s="44"/>
    </row>
    <row r="221" s="1" customFormat="1" ht="18" customHeight="1" outlineLevel="2" spans="1:256">
      <c r="A221" s="12">
        <v>190</v>
      </c>
      <c r="B221" s="14" t="s">
        <v>19</v>
      </c>
      <c r="C221" s="15" t="s">
        <v>190</v>
      </c>
      <c r="D221" s="12" t="s">
        <v>98</v>
      </c>
      <c r="E221" s="15" t="s">
        <v>22</v>
      </c>
      <c r="F221" s="15" t="s">
        <v>198</v>
      </c>
      <c r="G221" s="13" t="s">
        <v>28</v>
      </c>
      <c r="H221" s="16">
        <v>2</v>
      </c>
      <c r="I221" s="17">
        <v>16</v>
      </c>
      <c r="J221" s="23">
        <v>32</v>
      </c>
      <c r="K221" s="20">
        <v>72</v>
      </c>
      <c r="L221" s="35">
        <v>0.6</v>
      </c>
      <c r="M221" s="36">
        <v>0.9</v>
      </c>
      <c r="N221" s="37">
        <v>1</v>
      </c>
      <c r="O221" s="38">
        <f t="shared" si="17"/>
        <v>17.28</v>
      </c>
      <c r="P221" s="12" t="s">
        <v>25</v>
      </c>
      <c r="Q221" s="15" t="s">
        <v>26</v>
      </c>
      <c r="IU221" s="44"/>
      <c r="IV221" s="44"/>
    </row>
    <row r="222" s="1" customFormat="1" ht="18" customHeight="1" outlineLevel="2" spans="1:256">
      <c r="A222" s="12">
        <v>191</v>
      </c>
      <c r="B222" s="14" t="s">
        <v>19</v>
      </c>
      <c r="C222" s="15" t="s">
        <v>190</v>
      </c>
      <c r="D222" s="12" t="s">
        <v>98</v>
      </c>
      <c r="E222" s="15" t="s">
        <v>22</v>
      </c>
      <c r="F222" s="15" t="s">
        <v>199</v>
      </c>
      <c r="G222" s="13" t="s">
        <v>24</v>
      </c>
      <c r="H222" s="17">
        <v>2</v>
      </c>
      <c r="I222" s="17">
        <v>15</v>
      </c>
      <c r="J222" s="23">
        <v>30</v>
      </c>
      <c r="K222" s="39">
        <v>73</v>
      </c>
      <c r="L222" s="35">
        <v>1.5</v>
      </c>
      <c r="M222" s="36">
        <v>1</v>
      </c>
      <c r="N222" s="37">
        <v>1</v>
      </c>
      <c r="O222" s="38">
        <f t="shared" si="17"/>
        <v>45</v>
      </c>
      <c r="P222" s="12" t="s">
        <v>25</v>
      </c>
      <c r="Q222" s="15" t="s">
        <v>39</v>
      </c>
      <c r="IU222" s="44"/>
      <c r="IV222" s="44"/>
    </row>
    <row r="223" s="1" customFormat="1" ht="18" customHeight="1" outlineLevel="2" spans="1:256">
      <c r="A223" s="12">
        <v>192</v>
      </c>
      <c r="B223" s="14" t="s">
        <v>19</v>
      </c>
      <c r="C223" s="15" t="s">
        <v>190</v>
      </c>
      <c r="D223" s="12" t="s">
        <v>98</v>
      </c>
      <c r="E223" s="15" t="s">
        <v>22</v>
      </c>
      <c r="F223" s="15" t="s">
        <v>199</v>
      </c>
      <c r="G223" s="13" t="s">
        <v>38</v>
      </c>
      <c r="H223" s="17">
        <v>2</v>
      </c>
      <c r="I223" s="17">
        <v>16</v>
      </c>
      <c r="J223" s="23">
        <v>32</v>
      </c>
      <c r="K223" s="39">
        <v>73</v>
      </c>
      <c r="L223" s="35">
        <v>1</v>
      </c>
      <c r="M223" s="36">
        <v>1</v>
      </c>
      <c r="N223" s="37">
        <v>1</v>
      </c>
      <c r="O223" s="38">
        <f t="shared" si="17"/>
        <v>32</v>
      </c>
      <c r="P223" s="12" t="s">
        <v>25</v>
      </c>
      <c r="Q223" s="15" t="s">
        <v>26</v>
      </c>
      <c r="IU223" s="44"/>
      <c r="IV223" s="44"/>
    </row>
    <row r="224" s="1" customFormat="1" ht="18" customHeight="1" outlineLevel="2" spans="1:256">
      <c r="A224" s="12">
        <v>193</v>
      </c>
      <c r="B224" s="14" t="s">
        <v>19</v>
      </c>
      <c r="C224" s="15" t="s">
        <v>190</v>
      </c>
      <c r="D224" s="12" t="s">
        <v>98</v>
      </c>
      <c r="E224" s="15" t="s">
        <v>22</v>
      </c>
      <c r="F224" s="15" t="s">
        <v>200</v>
      </c>
      <c r="G224" s="13" t="s">
        <v>28</v>
      </c>
      <c r="H224" s="16">
        <v>2</v>
      </c>
      <c r="I224" s="17">
        <v>16</v>
      </c>
      <c r="J224" s="23">
        <v>32</v>
      </c>
      <c r="K224" s="20">
        <v>73</v>
      </c>
      <c r="L224" s="35">
        <v>0.6</v>
      </c>
      <c r="M224" s="36">
        <v>1</v>
      </c>
      <c r="N224" s="37">
        <v>1</v>
      </c>
      <c r="O224" s="38">
        <f t="shared" si="17"/>
        <v>19.2</v>
      </c>
      <c r="P224" s="12" t="s">
        <v>25</v>
      </c>
      <c r="Q224" s="15" t="s">
        <v>26</v>
      </c>
      <c r="IU224" s="44"/>
      <c r="IV224" s="44"/>
    </row>
    <row r="225" s="1" customFormat="1" ht="18" customHeight="1" outlineLevel="2" spans="1:256">
      <c r="A225" s="12">
        <v>194</v>
      </c>
      <c r="B225" s="14" t="s">
        <v>19</v>
      </c>
      <c r="C225" s="15" t="s">
        <v>190</v>
      </c>
      <c r="D225" s="12" t="s">
        <v>98</v>
      </c>
      <c r="E225" s="15" t="s">
        <v>201</v>
      </c>
      <c r="F225" s="15" t="s">
        <v>138</v>
      </c>
      <c r="G225" s="13" t="s">
        <v>28</v>
      </c>
      <c r="H225" s="17">
        <v>1</v>
      </c>
      <c r="I225" s="17">
        <v>15</v>
      </c>
      <c r="J225" s="23">
        <v>15</v>
      </c>
      <c r="K225" s="39">
        <v>80</v>
      </c>
      <c r="L225" s="35">
        <v>1.5</v>
      </c>
      <c r="M225" s="36">
        <v>1</v>
      </c>
      <c r="N225" s="37">
        <v>1</v>
      </c>
      <c r="O225" s="38">
        <f t="shared" si="17"/>
        <v>22.5</v>
      </c>
      <c r="P225" s="12" t="s">
        <v>25</v>
      </c>
      <c r="Q225" s="15" t="s">
        <v>39</v>
      </c>
      <c r="IU225" s="44"/>
      <c r="IV225" s="44"/>
    </row>
    <row r="226" s="1" customFormat="1" ht="18" customHeight="1" outlineLevel="2" spans="1:256">
      <c r="A226" s="12">
        <v>195</v>
      </c>
      <c r="B226" s="14" t="s">
        <v>19</v>
      </c>
      <c r="C226" s="15" t="s">
        <v>190</v>
      </c>
      <c r="D226" s="12" t="s">
        <v>98</v>
      </c>
      <c r="E226" s="15" t="s">
        <v>201</v>
      </c>
      <c r="F226" s="15" t="s">
        <v>138</v>
      </c>
      <c r="G226" s="13" t="s">
        <v>28</v>
      </c>
      <c r="H226" s="17">
        <v>1</v>
      </c>
      <c r="I226" s="17">
        <v>17</v>
      </c>
      <c r="J226" s="23">
        <v>17</v>
      </c>
      <c r="K226" s="39">
        <v>80</v>
      </c>
      <c r="L226" s="35">
        <v>1</v>
      </c>
      <c r="M226" s="36">
        <v>1</v>
      </c>
      <c r="N226" s="37">
        <v>1</v>
      </c>
      <c r="O226" s="38">
        <f t="shared" si="17"/>
        <v>17</v>
      </c>
      <c r="P226" s="12" t="s">
        <v>25</v>
      </c>
      <c r="Q226" s="15" t="s">
        <v>26</v>
      </c>
      <c r="IU226" s="44"/>
      <c r="IV226" s="44"/>
    </row>
    <row r="227" s="1" customFormat="1" ht="18" customHeight="1" outlineLevel="2" spans="1:256">
      <c r="A227" s="12">
        <v>196</v>
      </c>
      <c r="B227" s="14" t="s">
        <v>19</v>
      </c>
      <c r="C227" s="15" t="s">
        <v>190</v>
      </c>
      <c r="D227" s="12" t="s">
        <v>98</v>
      </c>
      <c r="E227" s="15" t="s">
        <v>163</v>
      </c>
      <c r="F227" s="15" t="s">
        <v>202</v>
      </c>
      <c r="G227" s="13" t="s">
        <v>30</v>
      </c>
      <c r="H227" s="17">
        <v>1</v>
      </c>
      <c r="I227" s="17">
        <v>14</v>
      </c>
      <c r="J227" s="23">
        <v>14</v>
      </c>
      <c r="K227" s="39">
        <v>75</v>
      </c>
      <c r="L227" s="35">
        <v>1.5</v>
      </c>
      <c r="M227" s="36">
        <v>1</v>
      </c>
      <c r="N227" s="37">
        <v>1</v>
      </c>
      <c r="O227" s="38">
        <f t="shared" si="17"/>
        <v>21</v>
      </c>
      <c r="P227" s="12" t="s">
        <v>25</v>
      </c>
      <c r="Q227" s="15" t="s">
        <v>39</v>
      </c>
      <c r="IU227" s="44"/>
      <c r="IV227" s="44"/>
    </row>
    <row r="228" s="1" customFormat="1" ht="18" customHeight="1" outlineLevel="2" spans="1:256">
      <c r="A228" s="12">
        <v>197</v>
      </c>
      <c r="B228" s="14" t="s">
        <v>19</v>
      </c>
      <c r="C228" s="15" t="s">
        <v>190</v>
      </c>
      <c r="D228" s="12" t="s">
        <v>98</v>
      </c>
      <c r="E228" s="15" t="s">
        <v>163</v>
      </c>
      <c r="F228" s="15" t="s">
        <v>202</v>
      </c>
      <c r="G228" s="13" t="s">
        <v>30</v>
      </c>
      <c r="H228" s="17">
        <v>2</v>
      </c>
      <c r="I228" s="17">
        <v>20</v>
      </c>
      <c r="J228" s="23">
        <v>40</v>
      </c>
      <c r="K228" s="39">
        <v>75</v>
      </c>
      <c r="L228" s="35">
        <v>1</v>
      </c>
      <c r="M228" s="36">
        <v>1</v>
      </c>
      <c r="N228" s="37">
        <v>1</v>
      </c>
      <c r="O228" s="38">
        <f t="shared" si="17"/>
        <v>40</v>
      </c>
      <c r="P228" s="12" t="s">
        <v>25</v>
      </c>
      <c r="Q228" s="15" t="s">
        <v>26</v>
      </c>
      <c r="IU228" s="44"/>
      <c r="IV228" s="44"/>
    </row>
    <row r="229" s="1" customFormat="1" ht="18" customHeight="1" outlineLevel="2" spans="1:256">
      <c r="A229" s="12">
        <v>198</v>
      </c>
      <c r="B229" s="14" t="s">
        <v>19</v>
      </c>
      <c r="C229" s="15" t="s">
        <v>190</v>
      </c>
      <c r="D229" s="12" t="s">
        <v>98</v>
      </c>
      <c r="E229" s="15" t="s">
        <v>44</v>
      </c>
      <c r="F229" s="12" t="s">
        <v>148</v>
      </c>
      <c r="G229" s="13" t="s">
        <v>61</v>
      </c>
      <c r="H229" s="17">
        <v>3</v>
      </c>
      <c r="I229" s="17">
        <v>2</v>
      </c>
      <c r="J229" s="23">
        <v>6</v>
      </c>
      <c r="K229" s="39">
        <v>47</v>
      </c>
      <c r="L229" s="35">
        <v>1</v>
      </c>
      <c r="M229" s="36">
        <v>1</v>
      </c>
      <c r="N229" s="37">
        <v>1</v>
      </c>
      <c r="O229" s="38">
        <f t="shared" si="17"/>
        <v>6</v>
      </c>
      <c r="P229" s="12" t="s">
        <v>25</v>
      </c>
      <c r="Q229" s="15" t="s">
        <v>26</v>
      </c>
      <c r="IU229" s="44"/>
      <c r="IV229" s="44"/>
    </row>
    <row r="230" s="1" customFormat="1" ht="18" customHeight="1" outlineLevel="2" spans="1:256">
      <c r="A230" s="12">
        <v>199</v>
      </c>
      <c r="B230" s="14" t="s">
        <v>19</v>
      </c>
      <c r="C230" s="12" t="s">
        <v>190</v>
      </c>
      <c r="D230" s="12" t="s">
        <v>98</v>
      </c>
      <c r="E230" s="12" t="s">
        <v>32</v>
      </c>
      <c r="F230" s="12"/>
      <c r="G230" s="13"/>
      <c r="H230" s="17"/>
      <c r="I230" s="17"/>
      <c r="J230" s="23"/>
      <c r="K230" s="39"/>
      <c r="L230" s="35"/>
      <c r="M230" s="36"/>
      <c r="N230" s="37"/>
      <c r="O230" s="38">
        <v>149.352</v>
      </c>
      <c r="P230" s="17"/>
      <c r="Q230" s="17"/>
      <c r="IU230" s="44"/>
      <c r="IV230" s="44"/>
    </row>
    <row r="231" s="1" customFormat="1" ht="18" customHeight="1" outlineLevel="1" spans="1:256">
      <c r="A231" s="12"/>
      <c r="B231" s="14"/>
      <c r="C231" s="18" t="s">
        <v>203</v>
      </c>
      <c r="D231" s="12"/>
      <c r="E231" s="12"/>
      <c r="F231" s="12"/>
      <c r="G231" s="13"/>
      <c r="H231" s="17"/>
      <c r="I231" s="17"/>
      <c r="J231" s="23"/>
      <c r="K231" s="39"/>
      <c r="L231" s="35"/>
      <c r="M231" s="36"/>
      <c r="N231" s="37"/>
      <c r="O231" s="38">
        <f>SUBTOTAL(9,O201:O230)</f>
        <v>683.852</v>
      </c>
      <c r="P231" s="17"/>
      <c r="Q231" s="17"/>
      <c r="IU231" s="44"/>
      <c r="IV231" s="44"/>
    </row>
    <row r="232" s="1" customFormat="1" ht="18" customHeight="1" outlineLevel="2" spans="1:256">
      <c r="A232" s="12">
        <v>200</v>
      </c>
      <c r="B232" s="14" t="s">
        <v>19</v>
      </c>
      <c r="C232" s="19" t="s">
        <v>204</v>
      </c>
      <c r="D232" s="12" t="s">
        <v>43</v>
      </c>
      <c r="E232" s="28" t="s">
        <v>44</v>
      </c>
      <c r="F232" s="15" t="s">
        <v>74</v>
      </c>
      <c r="G232" s="13" t="s">
        <v>24</v>
      </c>
      <c r="H232" s="17">
        <v>1.5</v>
      </c>
      <c r="I232" s="17">
        <v>1</v>
      </c>
      <c r="J232" s="42">
        <v>1.5</v>
      </c>
      <c r="K232" s="15">
        <v>260</v>
      </c>
      <c r="L232" s="35">
        <v>2.1</v>
      </c>
      <c r="M232" s="36">
        <v>1</v>
      </c>
      <c r="N232" s="37">
        <v>1</v>
      </c>
      <c r="O232" s="38">
        <f t="shared" ref="O232:O235" si="18">J232*L232*M232*N232</f>
        <v>3.15</v>
      </c>
      <c r="P232" s="12" t="s">
        <v>59</v>
      </c>
      <c r="Q232" s="22" t="s">
        <v>39</v>
      </c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  <c r="II232" s="2"/>
      <c r="IJ232" s="2"/>
      <c r="IK232" s="2"/>
      <c r="IL232" s="2"/>
      <c r="IM232" s="2"/>
      <c r="IN232" s="2"/>
      <c r="IO232" s="2"/>
      <c r="IP232" s="2"/>
      <c r="IQ232" s="2"/>
      <c r="IR232" s="2"/>
      <c r="IS232" s="2"/>
      <c r="IT232" s="2"/>
      <c r="IU232" s="2"/>
      <c r="IV232" s="2"/>
    </row>
    <row r="233" s="1" customFormat="1" ht="18" customHeight="1" outlineLevel="2" spans="1:256">
      <c r="A233" s="12">
        <v>201</v>
      </c>
      <c r="B233" s="14" t="s">
        <v>19</v>
      </c>
      <c r="C233" s="15" t="s">
        <v>204</v>
      </c>
      <c r="D233" s="12" t="s">
        <v>43</v>
      </c>
      <c r="E233" s="15" t="s">
        <v>54</v>
      </c>
      <c r="F233" s="15" t="s">
        <v>99</v>
      </c>
      <c r="G233" s="13" t="s">
        <v>28</v>
      </c>
      <c r="H233" s="17">
        <v>2</v>
      </c>
      <c r="I233" s="17">
        <v>6</v>
      </c>
      <c r="J233" s="23">
        <v>12</v>
      </c>
      <c r="K233" s="47">
        <v>31</v>
      </c>
      <c r="L233" s="35">
        <v>1</v>
      </c>
      <c r="M233" s="36">
        <v>1</v>
      </c>
      <c r="N233" s="37">
        <v>1</v>
      </c>
      <c r="O233" s="38">
        <f t="shared" si="18"/>
        <v>12</v>
      </c>
      <c r="P233" s="12" t="s">
        <v>25</v>
      </c>
      <c r="Q233" s="15" t="s">
        <v>26</v>
      </c>
      <c r="IU233" s="44"/>
      <c r="IV233" s="44"/>
    </row>
    <row r="234" s="1" customFormat="1" ht="18" customHeight="1" outlineLevel="2" spans="1:256">
      <c r="A234" s="12">
        <v>202</v>
      </c>
      <c r="B234" s="14" t="s">
        <v>19</v>
      </c>
      <c r="C234" s="15" t="s">
        <v>204</v>
      </c>
      <c r="D234" s="12" t="s">
        <v>43</v>
      </c>
      <c r="E234" s="15" t="s">
        <v>54</v>
      </c>
      <c r="F234" s="15" t="s">
        <v>205</v>
      </c>
      <c r="G234" s="13" t="s">
        <v>206</v>
      </c>
      <c r="H234" s="17">
        <v>5</v>
      </c>
      <c r="I234" s="17">
        <v>14</v>
      </c>
      <c r="J234" s="23">
        <v>70</v>
      </c>
      <c r="K234" s="41">
        <v>65</v>
      </c>
      <c r="L234" s="35">
        <v>1.5</v>
      </c>
      <c r="M234" s="36">
        <v>1</v>
      </c>
      <c r="N234" s="37">
        <v>1</v>
      </c>
      <c r="O234" s="38">
        <f t="shared" si="18"/>
        <v>105</v>
      </c>
      <c r="P234" s="12" t="s">
        <v>25</v>
      </c>
      <c r="Q234" s="15" t="s">
        <v>39</v>
      </c>
      <c r="IU234" s="44"/>
      <c r="IV234" s="44"/>
    </row>
    <row r="235" s="1" customFormat="1" ht="18" customHeight="1" outlineLevel="2" spans="1:256">
      <c r="A235" s="12">
        <v>203</v>
      </c>
      <c r="B235" s="14" t="s">
        <v>19</v>
      </c>
      <c r="C235" s="15" t="s">
        <v>204</v>
      </c>
      <c r="D235" s="12" t="s">
        <v>43</v>
      </c>
      <c r="E235" s="15" t="s">
        <v>44</v>
      </c>
      <c r="F235" s="22" t="s">
        <v>45</v>
      </c>
      <c r="G235" s="13" t="s">
        <v>38</v>
      </c>
      <c r="H235" s="23">
        <v>1.5</v>
      </c>
      <c r="I235" s="17">
        <v>1</v>
      </c>
      <c r="J235" s="23">
        <v>1.5</v>
      </c>
      <c r="K235" s="41">
        <v>259</v>
      </c>
      <c r="L235" s="35">
        <v>2.1</v>
      </c>
      <c r="M235" s="36">
        <v>1</v>
      </c>
      <c r="N235" s="37">
        <v>1</v>
      </c>
      <c r="O235" s="38">
        <f t="shared" si="18"/>
        <v>3.15</v>
      </c>
      <c r="P235" s="12" t="s">
        <v>25</v>
      </c>
      <c r="Q235" s="15" t="s">
        <v>46</v>
      </c>
      <c r="IU235" s="44"/>
      <c r="IV235" s="44"/>
    </row>
    <row r="236" s="1" customFormat="1" ht="18" customHeight="1" outlineLevel="1" spans="1:256">
      <c r="A236" s="12"/>
      <c r="B236" s="14"/>
      <c r="C236" s="21" t="s">
        <v>207</v>
      </c>
      <c r="D236" s="12"/>
      <c r="E236" s="15"/>
      <c r="F236" s="22"/>
      <c r="G236" s="13"/>
      <c r="H236" s="23"/>
      <c r="I236" s="17"/>
      <c r="J236" s="23"/>
      <c r="K236" s="41"/>
      <c r="L236" s="35"/>
      <c r="M236" s="36"/>
      <c r="N236" s="37"/>
      <c r="O236" s="38">
        <f>SUBTOTAL(9,O232:O235)</f>
        <v>123.3</v>
      </c>
      <c r="P236" s="12"/>
      <c r="Q236" s="15"/>
      <c r="IU236" s="44"/>
      <c r="IV236" s="44"/>
    </row>
    <row r="237" s="1" customFormat="1" ht="18" customHeight="1" outlineLevel="2" spans="1:256">
      <c r="A237" s="12">
        <v>204</v>
      </c>
      <c r="B237" s="14" t="s">
        <v>19</v>
      </c>
      <c r="C237" s="15" t="s">
        <v>208</v>
      </c>
      <c r="D237" s="12" t="s">
        <v>49</v>
      </c>
      <c r="E237" s="25" t="s">
        <v>62</v>
      </c>
      <c r="F237" s="15" t="s">
        <v>135</v>
      </c>
      <c r="G237" s="13" t="s">
        <v>28</v>
      </c>
      <c r="H237" s="17">
        <v>1</v>
      </c>
      <c r="I237" s="17">
        <v>13</v>
      </c>
      <c r="J237" s="42">
        <v>13</v>
      </c>
      <c r="K237" s="15">
        <v>66</v>
      </c>
      <c r="L237" s="35">
        <v>1.5</v>
      </c>
      <c r="M237" s="36">
        <v>0.8</v>
      </c>
      <c r="N237" s="37">
        <v>1</v>
      </c>
      <c r="O237" s="38">
        <f t="shared" ref="O237:O240" si="19">J237*L237*M237*N237</f>
        <v>15.6</v>
      </c>
      <c r="P237" s="12" t="s">
        <v>59</v>
      </c>
      <c r="Q237" s="15" t="s">
        <v>39</v>
      </c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  <c r="IN237" s="2"/>
      <c r="IO237" s="2"/>
      <c r="IP237" s="2"/>
      <c r="IQ237" s="2"/>
      <c r="IR237" s="2"/>
      <c r="IS237" s="2"/>
      <c r="IT237" s="2"/>
      <c r="IU237" s="2"/>
      <c r="IV237" s="2"/>
    </row>
    <row r="238" s="1" customFormat="1" ht="18" customHeight="1" outlineLevel="2" spans="1:256">
      <c r="A238" s="12">
        <v>205</v>
      </c>
      <c r="B238" s="14" t="s">
        <v>19</v>
      </c>
      <c r="C238" s="15" t="s">
        <v>208</v>
      </c>
      <c r="D238" s="12" t="s">
        <v>49</v>
      </c>
      <c r="E238" s="25" t="s">
        <v>62</v>
      </c>
      <c r="F238" s="15" t="s">
        <v>135</v>
      </c>
      <c r="G238" s="13" t="s">
        <v>28</v>
      </c>
      <c r="H238" s="17">
        <v>1</v>
      </c>
      <c r="I238" s="17">
        <v>13</v>
      </c>
      <c r="J238" s="42">
        <v>13</v>
      </c>
      <c r="K238" s="15">
        <v>66</v>
      </c>
      <c r="L238" s="35">
        <v>1</v>
      </c>
      <c r="M238" s="36">
        <v>0.9</v>
      </c>
      <c r="N238" s="37">
        <v>1</v>
      </c>
      <c r="O238" s="38">
        <f t="shared" si="19"/>
        <v>11.7</v>
      </c>
      <c r="P238" s="12" t="s">
        <v>59</v>
      </c>
      <c r="Q238" s="15" t="s">
        <v>26</v>
      </c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  <c r="IF238" s="2"/>
      <c r="IG238" s="2"/>
      <c r="IH238" s="2"/>
      <c r="II238" s="2"/>
      <c r="IJ238" s="2"/>
      <c r="IK238" s="2"/>
      <c r="IL238" s="2"/>
      <c r="IM238" s="2"/>
      <c r="IN238" s="2"/>
      <c r="IO238" s="2"/>
      <c r="IP238" s="2"/>
      <c r="IQ238" s="2"/>
      <c r="IR238" s="2"/>
      <c r="IS238" s="2"/>
      <c r="IT238" s="2"/>
      <c r="IU238" s="2"/>
      <c r="IV238" s="2"/>
    </row>
    <row r="239" s="1" customFormat="1" ht="18" customHeight="1" outlineLevel="2" spans="1:256">
      <c r="A239" s="12">
        <v>206</v>
      </c>
      <c r="B239" s="14" t="s">
        <v>19</v>
      </c>
      <c r="C239" s="15" t="s">
        <v>208</v>
      </c>
      <c r="D239" s="12" t="s">
        <v>49</v>
      </c>
      <c r="E239" s="25" t="s">
        <v>62</v>
      </c>
      <c r="F239" s="15" t="s">
        <v>194</v>
      </c>
      <c r="G239" s="13" t="s">
        <v>28</v>
      </c>
      <c r="H239" s="17">
        <v>1</v>
      </c>
      <c r="I239" s="17">
        <v>13</v>
      </c>
      <c r="J239" s="42">
        <v>13</v>
      </c>
      <c r="K239" s="15">
        <v>75</v>
      </c>
      <c r="L239" s="35">
        <v>1.5</v>
      </c>
      <c r="M239" s="36">
        <v>1</v>
      </c>
      <c r="N239" s="37">
        <v>1</v>
      </c>
      <c r="O239" s="38">
        <f t="shared" si="19"/>
        <v>19.5</v>
      </c>
      <c r="P239" s="12" t="s">
        <v>59</v>
      </c>
      <c r="Q239" s="15" t="s">
        <v>39</v>
      </c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  <c r="II239" s="2"/>
      <c r="IJ239" s="2"/>
      <c r="IK239" s="2"/>
      <c r="IL239" s="2"/>
      <c r="IM239" s="2"/>
      <c r="IN239" s="2"/>
      <c r="IO239" s="2"/>
      <c r="IP239" s="2"/>
      <c r="IQ239" s="2"/>
      <c r="IR239" s="2"/>
      <c r="IS239" s="2"/>
      <c r="IT239" s="2"/>
      <c r="IU239" s="2"/>
      <c r="IV239" s="2"/>
    </row>
    <row r="240" s="1" customFormat="1" ht="18" customHeight="1" outlineLevel="2" spans="1:256">
      <c r="A240" s="12">
        <v>207</v>
      </c>
      <c r="B240" s="14" t="s">
        <v>19</v>
      </c>
      <c r="C240" s="15" t="s">
        <v>208</v>
      </c>
      <c r="D240" s="12" t="s">
        <v>49</v>
      </c>
      <c r="E240" s="25" t="s">
        <v>62</v>
      </c>
      <c r="F240" s="15" t="s">
        <v>194</v>
      </c>
      <c r="G240" s="13" t="s">
        <v>28</v>
      </c>
      <c r="H240" s="17">
        <v>1</v>
      </c>
      <c r="I240" s="17">
        <v>13</v>
      </c>
      <c r="J240" s="42">
        <v>13</v>
      </c>
      <c r="K240" s="15">
        <v>75</v>
      </c>
      <c r="L240" s="35">
        <v>1</v>
      </c>
      <c r="M240" s="36">
        <v>1</v>
      </c>
      <c r="N240" s="37">
        <v>1</v>
      </c>
      <c r="O240" s="38">
        <f t="shared" si="19"/>
        <v>13</v>
      </c>
      <c r="P240" s="12" t="s">
        <v>59</v>
      </c>
      <c r="Q240" s="15" t="s">
        <v>26</v>
      </c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K240" s="2"/>
      <c r="IL240" s="2"/>
      <c r="IM240" s="2"/>
      <c r="IN240" s="2"/>
      <c r="IO240" s="2"/>
      <c r="IP240" s="2"/>
      <c r="IQ240" s="2"/>
      <c r="IR240" s="2"/>
      <c r="IS240" s="2"/>
      <c r="IT240" s="2"/>
      <c r="IU240" s="2"/>
      <c r="IV240" s="2"/>
    </row>
    <row r="241" s="1" customFormat="1" ht="18" customHeight="1" outlineLevel="1" spans="1:256">
      <c r="A241" s="12"/>
      <c r="B241" s="14"/>
      <c r="C241" s="21" t="s">
        <v>209</v>
      </c>
      <c r="D241" s="12"/>
      <c r="E241" s="25"/>
      <c r="F241" s="15"/>
      <c r="G241" s="13"/>
      <c r="H241" s="17"/>
      <c r="I241" s="17"/>
      <c r="J241" s="42"/>
      <c r="K241" s="15"/>
      <c r="L241" s="35"/>
      <c r="M241" s="36"/>
      <c r="N241" s="37"/>
      <c r="O241" s="38">
        <f>SUBTOTAL(9,O237:O240)</f>
        <v>59.8</v>
      </c>
      <c r="P241" s="12"/>
      <c r="Q241" s="15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  <c r="II241" s="2"/>
      <c r="IJ241" s="2"/>
      <c r="IK241" s="2"/>
      <c r="IL241" s="2"/>
      <c r="IM241" s="2"/>
      <c r="IN241" s="2"/>
      <c r="IO241" s="2"/>
      <c r="IP241" s="2"/>
      <c r="IQ241" s="2"/>
      <c r="IR241" s="2"/>
      <c r="IS241" s="2"/>
      <c r="IT241" s="2"/>
      <c r="IU241" s="2"/>
      <c r="IV241" s="2"/>
    </row>
    <row r="242" s="1" customFormat="1" ht="18" customHeight="1" outlineLevel="2" spans="1:256">
      <c r="A242" s="12">
        <v>208</v>
      </c>
      <c r="B242" s="14" t="s">
        <v>19</v>
      </c>
      <c r="C242" s="15" t="s">
        <v>210</v>
      </c>
      <c r="D242" s="12" t="s">
        <v>49</v>
      </c>
      <c r="E242" s="25" t="s">
        <v>62</v>
      </c>
      <c r="F242" s="15" t="s">
        <v>211</v>
      </c>
      <c r="G242" s="13" t="s">
        <v>61</v>
      </c>
      <c r="H242" s="17">
        <v>1</v>
      </c>
      <c r="I242" s="17">
        <v>16</v>
      </c>
      <c r="J242" s="42">
        <v>16</v>
      </c>
      <c r="K242" s="26">
        <v>73</v>
      </c>
      <c r="L242" s="35">
        <v>1.5</v>
      </c>
      <c r="M242" s="36">
        <v>1</v>
      </c>
      <c r="N242" s="37">
        <v>1</v>
      </c>
      <c r="O242" s="38">
        <f t="shared" ref="O242:O262" si="20">J242*L242*M242*N242</f>
        <v>24</v>
      </c>
      <c r="P242" s="12" t="s">
        <v>59</v>
      </c>
      <c r="Q242" s="15" t="s">
        <v>39</v>
      </c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  <c r="II242" s="2"/>
      <c r="IJ242" s="2"/>
      <c r="IK242" s="2"/>
      <c r="IL242" s="2"/>
      <c r="IM242" s="2"/>
      <c r="IN242" s="2"/>
      <c r="IO242" s="2"/>
      <c r="IP242" s="2"/>
      <c r="IQ242" s="2"/>
      <c r="IR242" s="2"/>
      <c r="IS242" s="2"/>
      <c r="IT242" s="2"/>
      <c r="IU242" s="2"/>
      <c r="IV242" s="2"/>
    </row>
    <row r="243" s="1" customFormat="1" ht="18" customHeight="1" outlineLevel="2" spans="1:256">
      <c r="A243" s="12">
        <v>209</v>
      </c>
      <c r="B243" s="14" t="s">
        <v>19</v>
      </c>
      <c r="C243" s="15" t="s">
        <v>210</v>
      </c>
      <c r="D243" s="12" t="s">
        <v>49</v>
      </c>
      <c r="E243" s="25" t="s">
        <v>62</v>
      </c>
      <c r="F243" s="15" t="s">
        <v>211</v>
      </c>
      <c r="G243" s="13" t="s">
        <v>61</v>
      </c>
      <c r="H243" s="17">
        <v>1</v>
      </c>
      <c r="I243" s="17">
        <v>16</v>
      </c>
      <c r="J243" s="42">
        <v>16</v>
      </c>
      <c r="K243" s="26">
        <v>73</v>
      </c>
      <c r="L243" s="35">
        <v>1</v>
      </c>
      <c r="M243" s="36">
        <v>1</v>
      </c>
      <c r="N243" s="37">
        <v>1</v>
      </c>
      <c r="O243" s="38">
        <f t="shared" si="20"/>
        <v>16</v>
      </c>
      <c r="P243" s="12" t="s">
        <v>59</v>
      </c>
      <c r="Q243" s="15" t="s">
        <v>26</v>
      </c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K243" s="2"/>
      <c r="IL243" s="2"/>
      <c r="IM243" s="2"/>
      <c r="IN243" s="2"/>
      <c r="IO243" s="2"/>
      <c r="IP243" s="2"/>
      <c r="IQ243" s="2"/>
      <c r="IR243" s="2"/>
      <c r="IS243" s="2"/>
      <c r="IT243" s="2"/>
      <c r="IU243" s="2"/>
      <c r="IV243" s="2"/>
    </row>
    <row r="244" s="1" customFormat="1" ht="18" customHeight="1" outlineLevel="2" spans="1:256">
      <c r="A244" s="12">
        <v>210</v>
      </c>
      <c r="B244" s="14" t="s">
        <v>19</v>
      </c>
      <c r="C244" s="15" t="s">
        <v>210</v>
      </c>
      <c r="D244" s="12" t="s">
        <v>49</v>
      </c>
      <c r="E244" s="25" t="s">
        <v>62</v>
      </c>
      <c r="F244" s="15" t="s">
        <v>212</v>
      </c>
      <c r="G244" s="13" t="s">
        <v>61</v>
      </c>
      <c r="H244" s="17">
        <v>1</v>
      </c>
      <c r="I244" s="17">
        <v>12</v>
      </c>
      <c r="J244" s="42">
        <v>12</v>
      </c>
      <c r="K244" s="26">
        <v>64</v>
      </c>
      <c r="L244" s="35">
        <v>1.5</v>
      </c>
      <c r="M244" s="36">
        <v>0.8</v>
      </c>
      <c r="N244" s="37">
        <v>1</v>
      </c>
      <c r="O244" s="38">
        <f t="shared" si="20"/>
        <v>14.4</v>
      </c>
      <c r="P244" s="12" t="s">
        <v>59</v>
      </c>
      <c r="Q244" s="15" t="s">
        <v>39</v>
      </c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  <c r="IN244" s="2"/>
      <c r="IO244" s="2"/>
      <c r="IP244" s="2"/>
      <c r="IQ244" s="2"/>
      <c r="IR244" s="2"/>
      <c r="IS244" s="2"/>
      <c r="IT244" s="2"/>
      <c r="IU244" s="2"/>
      <c r="IV244" s="2"/>
    </row>
    <row r="245" s="1" customFormat="1" ht="18" customHeight="1" outlineLevel="2" spans="1:256">
      <c r="A245" s="12">
        <v>211</v>
      </c>
      <c r="B245" s="14" t="s">
        <v>19</v>
      </c>
      <c r="C245" s="15" t="s">
        <v>210</v>
      </c>
      <c r="D245" s="12" t="s">
        <v>49</v>
      </c>
      <c r="E245" s="25" t="s">
        <v>62</v>
      </c>
      <c r="F245" s="15" t="s">
        <v>212</v>
      </c>
      <c r="G245" s="13" t="s">
        <v>61</v>
      </c>
      <c r="H245" s="17">
        <v>1</v>
      </c>
      <c r="I245" s="17">
        <v>12</v>
      </c>
      <c r="J245" s="42">
        <v>12</v>
      </c>
      <c r="K245" s="26">
        <v>64</v>
      </c>
      <c r="L245" s="35">
        <v>1</v>
      </c>
      <c r="M245" s="36">
        <v>0.9</v>
      </c>
      <c r="N245" s="37">
        <v>1</v>
      </c>
      <c r="O245" s="38">
        <f t="shared" si="20"/>
        <v>10.8</v>
      </c>
      <c r="P245" s="12" t="s">
        <v>59</v>
      </c>
      <c r="Q245" s="15" t="s">
        <v>26</v>
      </c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K245" s="2"/>
      <c r="IL245" s="2"/>
      <c r="IM245" s="2"/>
      <c r="IN245" s="2"/>
      <c r="IO245" s="2"/>
      <c r="IP245" s="2"/>
      <c r="IQ245" s="2"/>
      <c r="IR245" s="2"/>
      <c r="IS245" s="2"/>
      <c r="IT245" s="2"/>
      <c r="IU245" s="2"/>
      <c r="IV245" s="2"/>
    </row>
    <row r="246" s="1" customFormat="1" ht="18" customHeight="1" outlineLevel="2" spans="1:256">
      <c r="A246" s="12">
        <v>212</v>
      </c>
      <c r="B246" s="14" t="s">
        <v>19</v>
      </c>
      <c r="C246" s="15" t="s">
        <v>210</v>
      </c>
      <c r="D246" s="12" t="s">
        <v>49</v>
      </c>
      <c r="E246" s="25" t="s">
        <v>62</v>
      </c>
      <c r="F246" s="15" t="s">
        <v>65</v>
      </c>
      <c r="G246" s="13" t="s">
        <v>28</v>
      </c>
      <c r="H246" s="17">
        <v>1</v>
      </c>
      <c r="I246" s="17">
        <v>16</v>
      </c>
      <c r="J246" s="42">
        <v>16</v>
      </c>
      <c r="K246" s="15">
        <v>75</v>
      </c>
      <c r="L246" s="35">
        <v>1.5</v>
      </c>
      <c r="M246" s="36">
        <v>0.8</v>
      </c>
      <c r="N246" s="37">
        <v>1</v>
      </c>
      <c r="O246" s="38">
        <f t="shared" si="20"/>
        <v>19.2</v>
      </c>
      <c r="P246" s="12" t="s">
        <v>59</v>
      </c>
      <c r="Q246" s="15" t="s">
        <v>39</v>
      </c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  <c r="IN246" s="2"/>
      <c r="IO246" s="2"/>
      <c r="IP246" s="2"/>
      <c r="IQ246" s="2"/>
      <c r="IR246" s="2"/>
      <c r="IS246" s="2"/>
      <c r="IT246" s="2"/>
      <c r="IU246" s="2"/>
      <c r="IV246" s="2"/>
    </row>
    <row r="247" s="1" customFormat="1" ht="18" customHeight="1" outlineLevel="2" spans="1:256">
      <c r="A247" s="12">
        <v>213</v>
      </c>
      <c r="B247" s="14" t="s">
        <v>19</v>
      </c>
      <c r="C247" s="15" t="s">
        <v>210</v>
      </c>
      <c r="D247" s="12" t="s">
        <v>49</v>
      </c>
      <c r="E247" s="25" t="s">
        <v>62</v>
      </c>
      <c r="F247" s="15" t="s">
        <v>65</v>
      </c>
      <c r="G247" s="13" t="s">
        <v>28</v>
      </c>
      <c r="H247" s="17">
        <v>1</v>
      </c>
      <c r="I247" s="17">
        <v>16</v>
      </c>
      <c r="J247" s="42">
        <v>16</v>
      </c>
      <c r="K247" s="15">
        <v>75</v>
      </c>
      <c r="L247" s="35">
        <v>1</v>
      </c>
      <c r="M247" s="36">
        <v>0.9</v>
      </c>
      <c r="N247" s="37">
        <v>1</v>
      </c>
      <c r="O247" s="38">
        <f t="shared" si="20"/>
        <v>14.4</v>
      </c>
      <c r="P247" s="12" t="s">
        <v>59</v>
      </c>
      <c r="Q247" s="15" t="s">
        <v>26</v>
      </c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  <c r="IN247" s="2"/>
      <c r="IO247" s="2"/>
      <c r="IP247" s="2"/>
      <c r="IQ247" s="2"/>
      <c r="IR247" s="2"/>
      <c r="IS247" s="2"/>
      <c r="IT247" s="2"/>
      <c r="IU247" s="2"/>
      <c r="IV247" s="2"/>
    </row>
    <row r="248" s="1" customFormat="1" ht="18" customHeight="1" outlineLevel="2" spans="1:256">
      <c r="A248" s="12">
        <v>214</v>
      </c>
      <c r="B248" s="14" t="s">
        <v>19</v>
      </c>
      <c r="C248" s="15" t="s">
        <v>210</v>
      </c>
      <c r="D248" s="12" t="s">
        <v>49</v>
      </c>
      <c r="E248" s="25" t="s">
        <v>62</v>
      </c>
      <c r="F248" s="15" t="s">
        <v>213</v>
      </c>
      <c r="G248" s="13" t="s">
        <v>61</v>
      </c>
      <c r="H248" s="17">
        <v>1</v>
      </c>
      <c r="I248" s="17">
        <v>16</v>
      </c>
      <c r="J248" s="42">
        <v>16</v>
      </c>
      <c r="K248" s="26">
        <v>68</v>
      </c>
      <c r="L248" s="35">
        <v>1.5</v>
      </c>
      <c r="M248" s="36">
        <v>0.8</v>
      </c>
      <c r="N248" s="37">
        <v>1</v>
      </c>
      <c r="O248" s="38">
        <f t="shared" si="20"/>
        <v>19.2</v>
      </c>
      <c r="P248" s="12" t="s">
        <v>59</v>
      </c>
      <c r="Q248" s="15" t="s">
        <v>39</v>
      </c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  <c r="II248" s="2"/>
      <c r="IJ248" s="2"/>
      <c r="IK248" s="2"/>
      <c r="IL248" s="2"/>
      <c r="IM248" s="2"/>
      <c r="IN248" s="2"/>
      <c r="IO248" s="2"/>
      <c r="IP248" s="2"/>
      <c r="IQ248" s="2"/>
      <c r="IR248" s="2"/>
      <c r="IS248" s="2"/>
      <c r="IT248" s="2"/>
      <c r="IU248" s="2"/>
      <c r="IV248" s="2"/>
    </row>
    <row r="249" s="1" customFormat="1" ht="18" customHeight="1" outlineLevel="2" spans="1:256">
      <c r="A249" s="12">
        <v>215</v>
      </c>
      <c r="B249" s="14" t="s">
        <v>19</v>
      </c>
      <c r="C249" s="15" t="s">
        <v>210</v>
      </c>
      <c r="D249" s="12" t="s">
        <v>49</v>
      </c>
      <c r="E249" s="25" t="s">
        <v>62</v>
      </c>
      <c r="F249" s="15" t="s">
        <v>213</v>
      </c>
      <c r="G249" s="13" t="s">
        <v>61</v>
      </c>
      <c r="H249" s="17">
        <v>1</v>
      </c>
      <c r="I249" s="17">
        <v>16</v>
      </c>
      <c r="J249" s="42">
        <v>16</v>
      </c>
      <c r="K249" s="26">
        <v>68</v>
      </c>
      <c r="L249" s="35">
        <v>1</v>
      </c>
      <c r="M249" s="36">
        <v>0.9</v>
      </c>
      <c r="N249" s="37">
        <v>1</v>
      </c>
      <c r="O249" s="38">
        <f t="shared" si="20"/>
        <v>14.4</v>
      </c>
      <c r="P249" s="12" t="s">
        <v>59</v>
      </c>
      <c r="Q249" s="15" t="s">
        <v>26</v>
      </c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  <c r="IN249" s="2"/>
      <c r="IO249" s="2"/>
      <c r="IP249" s="2"/>
      <c r="IQ249" s="2"/>
      <c r="IR249" s="2"/>
      <c r="IS249" s="2"/>
      <c r="IT249" s="2"/>
      <c r="IU249" s="2"/>
      <c r="IV249" s="2"/>
    </row>
    <row r="250" s="1" customFormat="1" ht="18" customHeight="1" outlineLevel="2" spans="1:256">
      <c r="A250" s="12">
        <v>216</v>
      </c>
      <c r="B250" s="14" t="s">
        <v>19</v>
      </c>
      <c r="C250" s="15" t="s">
        <v>210</v>
      </c>
      <c r="D250" s="12" t="s">
        <v>49</v>
      </c>
      <c r="E250" s="25" t="s">
        <v>62</v>
      </c>
      <c r="F250" s="15" t="s">
        <v>214</v>
      </c>
      <c r="G250" s="13" t="s">
        <v>28</v>
      </c>
      <c r="H250" s="17">
        <v>1</v>
      </c>
      <c r="I250" s="17">
        <v>13</v>
      </c>
      <c r="J250" s="42">
        <v>13</v>
      </c>
      <c r="K250" s="15">
        <v>75</v>
      </c>
      <c r="L250" s="35">
        <v>1.5</v>
      </c>
      <c r="M250" s="36">
        <v>0.8</v>
      </c>
      <c r="N250" s="37">
        <v>1</v>
      </c>
      <c r="O250" s="38">
        <f t="shared" si="20"/>
        <v>15.6</v>
      </c>
      <c r="P250" s="12" t="s">
        <v>59</v>
      </c>
      <c r="Q250" s="15" t="s">
        <v>39</v>
      </c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  <c r="IN250" s="2"/>
      <c r="IO250" s="2"/>
      <c r="IP250" s="2"/>
      <c r="IQ250" s="2"/>
      <c r="IR250" s="2"/>
      <c r="IS250" s="2"/>
      <c r="IT250" s="2"/>
      <c r="IU250" s="2"/>
      <c r="IV250" s="2"/>
    </row>
    <row r="251" s="1" customFormat="1" ht="18" customHeight="1" outlineLevel="2" spans="1:256">
      <c r="A251" s="12">
        <v>217</v>
      </c>
      <c r="B251" s="14" t="s">
        <v>19</v>
      </c>
      <c r="C251" s="15" t="s">
        <v>210</v>
      </c>
      <c r="D251" s="12" t="s">
        <v>49</v>
      </c>
      <c r="E251" s="25" t="s">
        <v>62</v>
      </c>
      <c r="F251" s="15" t="s">
        <v>214</v>
      </c>
      <c r="G251" s="13" t="s">
        <v>28</v>
      </c>
      <c r="H251" s="17">
        <v>1</v>
      </c>
      <c r="I251" s="17">
        <v>13</v>
      </c>
      <c r="J251" s="42">
        <v>13</v>
      </c>
      <c r="K251" s="15">
        <v>75</v>
      </c>
      <c r="L251" s="35">
        <v>1</v>
      </c>
      <c r="M251" s="36">
        <v>0.9</v>
      </c>
      <c r="N251" s="37">
        <v>1</v>
      </c>
      <c r="O251" s="38">
        <f t="shared" si="20"/>
        <v>11.7</v>
      </c>
      <c r="P251" s="12" t="s">
        <v>59</v>
      </c>
      <c r="Q251" s="15" t="s">
        <v>26</v>
      </c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  <c r="II251" s="2"/>
      <c r="IJ251" s="2"/>
      <c r="IK251" s="2"/>
      <c r="IL251" s="2"/>
      <c r="IM251" s="2"/>
      <c r="IN251" s="2"/>
      <c r="IO251" s="2"/>
      <c r="IP251" s="2"/>
      <c r="IQ251" s="2"/>
      <c r="IR251" s="2"/>
      <c r="IS251" s="2"/>
      <c r="IT251" s="2"/>
      <c r="IU251" s="2"/>
      <c r="IV251" s="2"/>
    </row>
    <row r="252" s="1" customFormat="1" ht="18" customHeight="1" outlineLevel="2" spans="1:256">
      <c r="A252" s="12">
        <v>218</v>
      </c>
      <c r="B252" s="14" t="s">
        <v>19</v>
      </c>
      <c r="C252" s="15" t="s">
        <v>210</v>
      </c>
      <c r="D252" s="12" t="s">
        <v>49</v>
      </c>
      <c r="E252" s="15" t="s">
        <v>215</v>
      </c>
      <c r="F252" s="15" t="s">
        <v>138</v>
      </c>
      <c r="G252" s="13" t="s">
        <v>28</v>
      </c>
      <c r="H252" s="16">
        <v>1</v>
      </c>
      <c r="I252" s="17">
        <v>16</v>
      </c>
      <c r="J252" s="23">
        <v>16</v>
      </c>
      <c r="K252" s="20">
        <v>80</v>
      </c>
      <c r="L252" s="35">
        <v>1.5</v>
      </c>
      <c r="M252" s="36">
        <v>1</v>
      </c>
      <c r="N252" s="37">
        <v>1</v>
      </c>
      <c r="O252" s="38">
        <f t="shared" si="20"/>
        <v>24</v>
      </c>
      <c r="P252" s="12" t="s">
        <v>25</v>
      </c>
      <c r="Q252" s="15" t="s">
        <v>39</v>
      </c>
      <c r="IU252" s="44"/>
      <c r="IV252" s="44"/>
    </row>
    <row r="253" s="1" customFormat="1" ht="18" customHeight="1" outlineLevel="2" spans="1:256">
      <c r="A253" s="12">
        <v>219</v>
      </c>
      <c r="B253" s="14" t="s">
        <v>19</v>
      </c>
      <c r="C253" s="15" t="s">
        <v>210</v>
      </c>
      <c r="D253" s="12" t="s">
        <v>49</v>
      </c>
      <c r="E253" s="15" t="s">
        <v>215</v>
      </c>
      <c r="F253" s="15" t="s">
        <v>138</v>
      </c>
      <c r="G253" s="13" t="s">
        <v>28</v>
      </c>
      <c r="H253" s="16">
        <v>1</v>
      </c>
      <c r="I253" s="17">
        <v>16</v>
      </c>
      <c r="J253" s="23">
        <v>16</v>
      </c>
      <c r="K253" s="20">
        <v>80</v>
      </c>
      <c r="L253" s="35">
        <v>1</v>
      </c>
      <c r="M253" s="36">
        <v>1</v>
      </c>
      <c r="N253" s="37">
        <v>1</v>
      </c>
      <c r="O253" s="38">
        <f t="shared" si="20"/>
        <v>16</v>
      </c>
      <c r="P253" s="12" t="s">
        <v>25</v>
      </c>
      <c r="Q253" s="15" t="s">
        <v>26</v>
      </c>
      <c r="IU253" s="44"/>
      <c r="IV253" s="44"/>
    </row>
    <row r="254" s="1" customFormat="1" ht="18" customHeight="1" outlineLevel="2" spans="1:256">
      <c r="A254" s="12">
        <v>220</v>
      </c>
      <c r="B254" s="14" t="s">
        <v>19</v>
      </c>
      <c r="C254" s="15" t="s">
        <v>210</v>
      </c>
      <c r="D254" s="12" t="s">
        <v>49</v>
      </c>
      <c r="E254" s="15" t="s">
        <v>22</v>
      </c>
      <c r="F254" s="15" t="s">
        <v>23</v>
      </c>
      <c r="G254" s="13" t="s">
        <v>38</v>
      </c>
      <c r="H254" s="16">
        <v>2</v>
      </c>
      <c r="I254" s="17">
        <v>16</v>
      </c>
      <c r="J254" s="23">
        <v>32</v>
      </c>
      <c r="K254" s="20">
        <v>74</v>
      </c>
      <c r="L254" s="35">
        <v>1.5</v>
      </c>
      <c r="M254" s="36">
        <v>0.8</v>
      </c>
      <c r="N254" s="37">
        <v>1</v>
      </c>
      <c r="O254" s="38">
        <f t="shared" si="20"/>
        <v>38.4</v>
      </c>
      <c r="P254" s="12" t="s">
        <v>25</v>
      </c>
      <c r="Q254" s="15" t="s">
        <v>39</v>
      </c>
      <c r="IU254" s="44"/>
      <c r="IV254" s="44"/>
    </row>
    <row r="255" s="1" customFormat="1" ht="18" customHeight="1" outlineLevel="2" spans="1:256">
      <c r="A255" s="12">
        <v>221</v>
      </c>
      <c r="B255" s="14" t="s">
        <v>19</v>
      </c>
      <c r="C255" s="15" t="s">
        <v>210</v>
      </c>
      <c r="D255" s="12" t="s">
        <v>49</v>
      </c>
      <c r="E255" s="15" t="s">
        <v>22</v>
      </c>
      <c r="F255" s="15" t="s">
        <v>23</v>
      </c>
      <c r="G255" s="13" t="s">
        <v>24</v>
      </c>
      <c r="H255" s="16">
        <v>2</v>
      </c>
      <c r="I255" s="17">
        <v>16</v>
      </c>
      <c r="J255" s="23">
        <v>32</v>
      </c>
      <c r="K255" s="20">
        <v>74</v>
      </c>
      <c r="L255" s="35">
        <v>1</v>
      </c>
      <c r="M255" s="36">
        <v>0.9</v>
      </c>
      <c r="N255" s="37">
        <v>1</v>
      </c>
      <c r="O255" s="38">
        <f t="shared" si="20"/>
        <v>28.8</v>
      </c>
      <c r="P255" s="12" t="s">
        <v>25</v>
      </c>
      <c r="Q255" s="15" t="s">
        <v>26</v>
      </c>
      <c r="IU255" s="44"/>
      <c r="IV255" s="44"/>
    </row>
    <row r="256" s="1" customFormat="1" ht="18" customHeight="1" outlineLevel="2" spans="1:256">
      <c r="A256" s="12">
        <v>222</v>
      </c>
      <c r="B256" s="14" t="s">
        <v>19</v>
      </c>
      <c r="C256" s="15" t="s">
        <v>210</v>
      </c>
      <c r="D256" s="12" t="s">
        <v>49</v>
      </c>
      <c r="E256" s="15" t="s">
        <v>22</v>
      </c>
      <c r="F256" s="15" t="s">
        <v>198</v>
      </c>
      <c r="G256" s="13" t="s">
        <v>38</v>
      </c>
      <c r="H256" s="16">
        <v>2</v>
      </c>
      <c r="I256" s="17">
        <v>16</v>
      </c>
      <c r="J256" s="23">
        <v>32</v>
      </c>
      <c r="K256" s="20">
        <v>72</v>
      </c>
      <c r="L256" s="35">
        <v>1.5</v>
      </c>
      <c r="M256" s="36">
        <v>0.8</v>
      </c>
      <c r="N256" s="37">
        <v>1</v>
      </c>
      <c r="O256" s="38">
        <f t="shared" si="20"/>
        <v>38.4</v>
      </c>
      <c r="P256" s="12" t="s">
        <v>25</v>
      </c>
      <c r="Q256" s="15" t="s">
        <v>39</v>
      </c>
      <c r="IU256" s="44"/>
      <c r="IV256" s="44"/>
    </row>
    <row r="257" s="1" customFormat="1" ht="18" customHeight="1" outlineLevel="2" spans="1:256">
      <c r="A257" s="12">
        <v>223</v>
      </c>
      <c r="B257" s="14" t="s">
        <v>19</v>
      </c>
      <c r="C257" s="15" t="s">
        <v>210</v>
      </c>
      <c r="D257" s="12" t="s">
        <v>49</v>
      </c>
      <c r="E257" s="15" t="s">
        <v>22</v>
      </c>
      <c r="F257" s="15" t="s">
        <v>198</v>
      </c>
      <c r="G257" s="13" t="s">
        <v>28</v>
      </c>
      <c r="H257" s="16">
        <v>2</v>
      </c>
      <c r="I257" s="17">
        <v>16</v>
      </c>
      <c r="J257" s="23">
        <v>32</v>
      </c>
      <c r="K257" s="20">
        <v>72</v>
      </c>
      <c r="L257" s="35">
        <v>1</v>
      </c>
      <c r="M257" s="36">
        <v>0.9</v>
      </c>
      <c r="N257" s="37">
        <v>1</v>
      </c>
      <c r="O257" s="38">
        <f t="shared" si="20"/>
        <v>28.8</v>
      </c>
      <c r="P257" s="12" t="s">
        <v>25</v>
      </c>
      <c r="Q257" s="15" t="s">
        <v>26</v>
      </c>
      <c r="IU257" s="44"/>
      <c r="IV257" s="44"/>
    </row>
    <row r="258" s="1" customFormat="1" ht="18" customHeight="1" outlineLevel="2" spans="1:256">
      <c r="A258" s="12">
        <v>224</v>
      </c>
      <c r="B258" s="14" t="s">
        <v>19</v>
      </c>
      <c r="C258" s="15" t="s">
        <v>210</v>
      </c>
      <c r="D258" s="12" t="s">
        <v>49</v>
      </c>
      <c r="E258" s="15" t="s">
        <v>22</v>
      </c>
      <c r="F258" s="15" t="s">
        <v>216</v>
      </c>
      <c r="G258" s="13" t="s">
        <v>28</v>
      </c>
      <c r="H258" s="16">
        <v>2</v>
      </c>
      <c r="I258" s="17">
        <v>16</v>
      </c>
      <c r="J258" s="23">
        <v>32</v>
      </c>
      <c r="K258" s="20">
        <v>74</v>
      </c>
      <c r="L258" s="35">
        <v>1.5</v>
      </c>
      <c r="M258" s="36">
        <v>1</v>
      </c>
      <c r="N258" s="37">
        <v>1</v>
      </c>
      <c r="O258" s="38">
        <f t="shared" si="20"/>
        <v>48</v>
      </c>
      <c r="P258" s="12" t="s">
        <v>25</v>
      </c>
      <c r="Q258" s="15" t="s">
        <v>39</v>
      </c>
      <c r="IU258" s="44"/>
      <c r="IV258" s="44"/>
    </row>
    <row r="259" s="1" customFormat="1" ht="18" customHeight="1" outlineLevel="2" spans="1:256">
      <c r="A259" s="12">
        <v>225</v>
      </c>
      <c r="B259" s="14" t="s">
        <v>19</v>
      </c>
      <c r="C259" s="15" t="s">
        <v>210</v>
      </c>
      <c r="D259" s="12" t="s">
        <v>49</v>
      </c>
      <c r="E259" s="15" t="s">
        <v>22</v>
      </c>
      <c r="F259" s="15" t="s">
        <v>216</v>
      </c>
      <c r="G259" s="13" t="s">
        <v>24</v>
      </c>
      <c r="H259" s="16">
        <v>2</v>
      </c>
      <c r="I259" s="17">
        <v>16</v>
      </c>
      <c r="J259" s="23">
        <v>32</v>
      </c>
      <c r="K259" s="20">
        <v>74</v>
      </c>
      <c r="L259" s="35">
        <v>1</v>
      </c>
      <c r="M259" s="36">
        <v>1</v>
      </c>
      <c r="N259" s="37">
        <v>1</v>
      </c>
      <c r="O259" s="38">
        <f t="shared" si="20"/>
        <v>32</v>
      </c>
      <c r="P259" s="12" t="s">
        <v>25</v>
      </c>
      <c r="Q259" s="15" t="s">
        <v>26</v>
      </c>
      <c r="IU259" s="44"/>
      <c r="IV259" s="44"/>
    </row>
    <row r="260" s="1" customFormat="1" ht="18" customHeight="1" outlineLevel="2" spans="1:256">
      <c r="A260" s="12">
        <v>226</v>
      </c>
      <c r="B260" s="14" t="s">
        <v>19</v>
      </c>
      <c r="C260" s="15" t="s">
        <v>210</v>
      </c>
      <c r="D260" s="12" t="s">
        <v>49</v>
      </c>
      <c r="E260" s="15" t="s">
        <v>126</v>
      </c>
      <c r="F260" s="15" t="s">
        <v>217</v>
      </c>
      <c r="G260" s="13" t="s">
        <v>38</v>
      </c>
      <c r="H260" s="16">
        <v>3</v>
      </c>
      <c r="I260" s="17">
        <v>16</v>
      </c>
      <c r="J260" s="23">
        <v>48</v>
      </c>
      <c r="K260" s="20">
        <v>76</v>
      </c>
      <c r="L260" s="35">
        <v>1.5</v>
      </c>
      <c r="M260" s="36">
        <v>1</v>
      </c>
      <c r="N260" s="37">
        <v>1</v>
      </c>
      <c r="O260" s="38">
        <f t="shared" si="20"/>
        <v>72</v>
      </c>
      <c r="P260" s="12" t="s">
        <v>25</v>
      </c>
      <c r="Q260" s="15" t="s">
        <v>39</v>
      </c>
      <c r="IU260" s="44"/>
      <c r="IV260" s="44"/>
    </row>
    <row r="261" s="1" customFormat="1" ht="18" customHeight="1" outlineLevel="2" spans="1:256">
      <c r="A261" s="12">
        <v>227</v>
      </c>
      <c r="B261" s="14" t="s">
        <v>19</v>
      </c>
      <c r="C261" s="15" t="s">
        <v>210</v>
      </c>
      <c r="D261" s="12" t="s">
        <v>49</v>
      </c>
      <c r="E261" s="15" t="s">
        <v>126</v>
      </c>
      <c r="F261" s="15" t="s">
        <v>217</v>
      </c>
      <c r="G261" s="13" t="s">
        <v>28</v>
      </c>
      <c r="H261" s="16">
        <v>2</v>
      </c>
      <c r="I261" s="17">
        <v>16</v>
      </c>
      <c r="J261" s="23">
        <v>32</v>
      </c>
      <c r="K261" s="20">
        <v>76</v>
      </c>
      <c r="L261" s="35">
        <v>1</v>
      </c>
      <c r="M261" s="36">
        <v>1</v>
      </c>
      <c r="N261" s="37">
        <v>1</v>
      </c>
      <c r="O261" s="38">
        <f t="shared" si="20"/>
        <v>32</v>
      </c>
      <c r="P261" s="12" t="s">
        <v>25</v>
      </c>
      <c r="Q261" s="15" t="s">
        <v>26</v>
      </c>
      <c r="IU261" s="44"/>
      <c r="IV261" s="44"/>
    </row>
    <row r="262" s="1" customFormat="1" ht="18" customHeight="1" outlineLevel="2" spans="1:256">
      <c r="A262" s="12">
        <v>228</v>
      </c>
      <c r="B262" s="14" t="s">
        <v>19</v>
      </c>
      <c r="C262" s="15" t="s">
        <v>210</v>
      </c>
      <c r="D262" s="12" t="s">
        <v>49</v>
      </c>
      <c r="E262" s="15" t="s">
        <v>112</v>
      </c>
      <c r="F262" s="15" t="s">
        <v>218</v>
      </c>
      <c r="G262" s="13" t="s">
        <v>28</v>
      </c>
      <c r="H262" s="17">
        <v>2</v>
      </c>
      <c r="I262" s="17">
        <v>15</v>
      </c>
      <c r="J262" s="23">
        <v>30</v>
      </c>
      <c r="K262" s="41">
        <v>32</v>
      </c>
      <c r="L262" s="35">
        <v>1</v>
      </c>
      <c r="M262" s="36">
        <v>1</v>
      </c>
      <c r="N262" s="37">
        <v>1</v>
      </c>
      <c r="O262" s="38">
        <f t="shared" si="20"/>
        <v>30</v>
      </c>
      <c r="P262" s="12" t="s">
        <v>25</v>
      </c>
      <c r="Q262" s="15" t="s">
        <v>26</v>
      </c>
      <c r="IU262" s="44"/>
      <c r="IV262" s="44"/>
    </row>
    <row r="263" s="1" customFormat="1" ht="18" customHeight="1" outlineLevel="1" spans="1:256">
      <c r="A263" s="12"/>
      <c r="B263" s="14"/>
      <c r="C263" s="21" t="s">
        <v>219</v>
      </c>
      <c r="D263" s="12"/>
      <c r="E263" s="15"/>
      <c r="F263" s="15"/>
      <c r="G263" s="13"/>
      <c r="H263" s="17"/>
      <c r="I263" s="17"/>
      <c r="J263" s="23"/>
      <c r="K263" s="41"/>
      <c r="L263" s="35"/>
      <c r="M263" s="36"/>
      <c r="N263" s="37"/>
      <c r="O263" s="38">
        <f>SUBTOTAL(9,O242:O262)</f>
        <v>548.1</v>
      </c>
      <c r="P263" s="12"/>
      <c r="Q263" s="15"/>
      <c r="IU263" s="44"/>
      <c r="IV263" s="44"/>
    </row>
    <row r="264" s="1" customFormat="1" ht="18" customHeight="1" outlineLevel="2" spans="1:256">
      <c r="A264" s="12">
        <v>229</v>
      </c>
      <c r="B264" s="14" t="s">
        <v>19</v>
      </c>
      <c r="C264" s="15" t="s">
        <v>220</v>
      </c>
      <c r="D264" s="12" t="s">
        <v>49</v>
      </c>
      <c r="E264" s="25" t="s">
        <v>62</v>
      </c>
      <c r="F264" s="15" t="s">
        <v>221</v>
      </c>
      <c r="G264" s="13" t="s">
        <v>61</v>
      </c>
      <c r="H264" s="17">
        <v>1</v>
      </c>
      <c r="I264" s="17">
        <v>16</v>
      </c>
      <c r="J264" s="42">
        <v>16</v>
      </c>
      <c r="K264" s="26">
        <v>78</v>
      </c>
      <c r="L264" s="35">
        <v>1.5</v>
      </c>
      <c r="M264" s="36">
        <v>0.8</v>
      </c>
      <c r="N264" s="37">
        <v>1</v>
      </c>
      <c r="O264" s="38">
        <f t="shared" ref="O264:O283" si="21">J264*L264*M264*N264</f>
        <v>19.2</v>
      </c>
      <c r="P264" s="12" t="s">
        <v>59</v>
      </c>
      <c r="Q264" s="15" t="s">
        <v>39</v>
      </c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  <c r="HJ264" s="2"/>
      <c r="HK264" s="2"/>
      <c r="HL264" s="2"/>
      <c r="HM264" s="2"/>
      <c r="HN264" s="2"/>
      <c r="HO264" s="2"/>
      <c r="HP264" s="2"/>
      <c r="HQ264" s="2"/>
      <c r="HR264" s="2"/>
      <c r="HS264" s="2"/>
      <c r="HT264" s="2"/>
      <c r="HU264" s="2"/>
      <c r="HV264" s="2"/>
      <c r="HW264" s="2"/>
      <c r="HX264" s="2"/>
      <c r="HY264" s="2"/>
      <c r="HZ264" s="2"/>
      <c r="IA264" s="2"/>
      <c r="IB264" s="2"/>
      <c r="IC264" s="2"/>
      <c r="ID264" s="2"/>
      <c r="IE264" s="2"/>
      <c r="IF264" s="2"/>
      <c r="IG264" s="2"/>
      <c r="IH264" s="2"/>
      <c r="II264" s="2"/>
      <c r="IJ264" s="2"/>
      <c r="IK264" s="2"/>
      <c r="IL264" s="2"/>
      <c r="IM264" s="2"/>
      <c r="IN264" s="2"/>
      <c r="IO264" s="2"/>
      <c r="IP264" s="2"/>
      <c r="IQ264" s="2"/>
      <c r="IR264" s="2"/>
      <c r="IS264" s="2"/>
      <c r="IT264" s="2"/>
      <c r="IU264" s="2"/>
      <c r="IV264" s="2"/>
    </row>
    <row r="265" s="1" customFormat="1" ht="18" customHeight="1" outlineLevel="2" spans="1:256">
      <c r="A265" s="12">
        <v>230</v>
      </c>
      <c r="B265" s="14" t="s">
        <v>19</v>
      </c>
      <c r="C265" s="15" t="s">
        <v>220</v>
      </c>
      <c r="D265" s="12" t="s">
        <v>49</v>
      </c>
      <c r="E265" s="25" t="s">
        <v>62</v>
      </c>
      <c r="F265" s="15" t="s">
        <v>221</v>
      </c>
      <c r="G265" s="13" t="s">
        <v>61</v>
      </c>
      <c r="H265" s="17">
        <v>1</v>
      </c>
      <c r="I265" s="17">
        <v>16</v>
      </c>
      <c r="J265" s="42">
        <v>16</v>
      </c>
      <c r="K265" s="26">
        <v>78</v>
      </c>
      <c r="L265" s="35">
        <v>1</v>
      </c>
      <c r="M265" s="36">
        <v>0.9</v>
      </c>
      <c r="N265" s="37">
        <v>1</v>
      </c>
      <c r="O265" s="38">
        <f t="shared" si="21"/>
        <v>14.4</v>
      </c>
      <c r="P265" s="12" t="s">
        <v>59</v>
      </c>
      <c r="Q265" s="15" t="s">
        <v>26</v>
      </c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  <c r="HK265" s="2"/>
      <c r="HL265" s="2"/>
      <c r="HM265" s="2"/>
      <c r="HN265" s="2"/>
      <c r="HO265" s="2"/>
      <c r="HP265" s="2"/>
      <c r="HQ265" s="2"/>
      <c r="HR265" s="2"/>
      <c r="HS265" s="2"/>
      <c r="HT265" s="2"/>
      <c r="HU265" s="2"/>
      <c r="HV265" s="2"/>
      <c r="HW265" s="2"/>
      <c r="HX265" s="2"/>
      <c r="HY265" s="2"/>
      <c r="HZ265" s="2"/>
      <c r="IA265" s="2"/>
      <c r="IB265" s="2"/>
      <c r="IC265" s="2"/>
      <c r="ID265" s="2"/>
      <c r="IE265" s="2"/>
      <c r="IF265" s="2"/>
      <c r="IG265" s="2"/>
      <c r="IH265" s="2"/>
      <c r="II265" s="2"/>
      <c r="IJ265" s="2"/>
      <c r="IK265" s="2"/>
      <c r="IL265" s="2"/>
      <c r="IM265" s="2"/>
      <c r="IN265" s="2"/>
      <c r="IO265" s="2"/>
      <c r="IP265" s="2"/>
      <c r="IQ265" s="2"/>
      <c r="IR265" s="2"/>
      <c r="IS265" s="2"/>
      <c r="IT265" s="2"/>
      <c r="IU265" s="2"/>
      <c r="IV265" s="2"/>
    </row>
    <row r="266" s="1" customFormat="1" ht="18" customHeight="1" outlineLevel="2" spans="1:256">
      <c r="A266" s="12">
        <v>231</v>
      </c>
      <c r="B266" s="14" t="s">
        <v>19</v>
      </c>
      <c r="C266" s="15" t="s">
        <v>220</v>
      </c>
      <c r="D266" s="12" t="s">
        <v>49</v>
      </c>
      <c r="E266" s="25" t="s">
        <v>62</v>
      </c>
      <c r="F266" s="15" t="s">
        <v>161</v>
      </c>
      <c r="G266" s="13" t="s">
        <v>61</v>
      </c>
      <c r="H266" s="17">
        <v>1</v>
      </c>
      <c r="I266" s="17">
        <v>15</v>
      </c>
      <c r="J266" s="42">
        <v>15</v>
      </c>
      <c r="K266" s="15">
        <v>78</v>
      </c>
      <c r="L266" s="35">
        <v>1.5</v>
      </c>
      <c r="M266" s="36">
        <v>0.8</v>
      </c>
      <c r="N266" s="37">
        <v>1</v>
      </c>
      <c r="O266" s="38">
        <f t="shared" si="21"/>
        <v>18</v>
      </c>
      <c r="P266" s="12" t="s">
        <v>59</v>
      </c>
      <c r="Q266" s="15" t="s">
        <v>39</v>
      </c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  <c r="HK266" s="2"/>
      <c r="HL266" s="2"/>
      <c r="HM266" s="2"/>
      <c r="HN266" s="2"/>
      <c r="HO266" s="2"/>
      <c r="HP266" s="2"/>
      <c r="HQ266" s="2"/>
      <c r="HR266" s="2"/>
      <c r="HS266" s="2"/>
      <c r="HT266" s="2"/>
      <c r="HU266" s="2"/>
      <c r="HV266" s="2"/>
      <c r="HW266" s="2"/>
      <c r="HX266" s="2"/>
      <c r="HY266" s="2"/>
      <c r="HZ266" s="2"/>
      <c r="IA266" s="2"/>
      <c r="IB266" s="2"/>
      <c r="IC266" s="2"/>
      <c r="ID266" s="2"/>
      <c r="IE266" s="2"/>
      <c r="IF266" s="2"/>
      <c r="IG266" s="2"/>
      <c r="IH266" s="2"/>
      <c r="II266" s="2"/>
      <c r="IJ266" s="2"/>
      <c r="IK266" s="2"/>
      <c r="IL266" s="2"/>
      <c r="IM266" s="2"/>
      <c r="IN266" s="2"/>
      <c r="IO266" s="2"/>
      <c r="IP266" s="2"/>
      <c r="IQ266" s="2"/>
      <c r="IR266" s="2"/>
      <c r="IS266" s="2"/>
      <c r="IT266" s="2"/>
      <c r="IU266" s="2"/>
      <c r="IV266" s="2"/>
    </row>
    <row r="267" s="1" customFormat="1" ht="18" customHeight="1" outlineLevel="2" spans="1:256">
      <c r="A267" s="12">
        <v>232</v>
      </c>
      <c r="B267" s="14" t="s">
        <v>19</v>
      </c>
      <c r="C267" s="15" t="s">
        <v>220</v>
      </c>
      <c r="D267" s="12" t="s">
        <v>49</v>
      </c>
      <c r="E267" s="25" t="s">
        <v>62</v>
      </c>
      <c r="F267" s="15" t="s">
        <v>161</v>
      </c>
      <c r="G267" s="13" t="s">
        <v>61</v>
      </c>
      <c r="H267" s="17">
        <v>1</v>
      </c>
      <c r="I267" s="17">
        <v>15</v>
      </c>
      <c r="J267" s="42">
        <v>15</v>
      </c>
      <c r="K267" s="15">
        <v>78</v>
      </c>
      <c r="L267" s="35">
        <v>1</v>
      </c>
      <c r="M267" s="36">
        <v>0.9</v>
      </c>
      <c r="N267" s="37">
        <v>1</v>
      </c>
      <c r="O267" s="38">
        <f t="shared" si="21"/>
        <v>13.5</v>
      </c>
      <c r="P267" s="12" t="s">
        <v>59</v>
      </c>
      <c r="Q267" s="15" t="s">
        <v>26</v>
      </c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  <c r="HK267" s="2"/>
      <c r="HL267" s="2"/>
      <c r="HM267" s="2"/>
      <c r="HN267" s="2"/>
      <c r="HO267" s="2"/>
      <c r="HP267" s="2"/>
      <c r="HQ267" s="2"/>
      <c r="HR267" s="2"/>
      <c r="HS267" s="2"/>
      <c r="HT267" s="2"/>
      <c r="HU267" s="2"/>
      <c r="HV267" s="2"/>
      <c r="HW267" s="2"/>
      <c r="HX267" s="2"/>
      <c r="HY267" s="2"/>
      <c r="HZ267" s="2"/>
      <c r="IA267" s="2"/>
      <c r="IB267" s="2"/>
      <c r="IC267" s="2"/>
      <c r="ID267" s="2"/>
      <c r="IE267" s="2"/>
      <c r="IF267" s="2"/>
      <c r="IG267" s="2"/>
      <c r="IH267" s="2"/>
      <c r="II267" s="2"/>
      <c r="IJ267" s="2"/>
      <c r="IK267" s="2"/>
      <c r="IL267" s="2"/>
      <c r="IM267" s="2"/>
      <c r="IN267" s="2"/>
      <c r="IO267" s="2"/>
      <c r="IP267" s="2"/>
      <c r="IQ267" s="2"/>
      <c r="IR267" s="2"/>
      <c r="IS267" s="2"/>
      <c r="IT267" s="2"/>
      <c r="IU267" s="2"/>
      <c r="IV267" s="2"/>
    </row>
    <row r="268" s="1" customFormat="1" ht="18" customHeight="1" outlineLevel="2" spans="1:256">
      <c r="A268" s="12">
        <v>233</v>
      </c>
      <c r="B268" s="14" t="s">
        <v>19</v>
      </c>
      <c r="C268" s="15" t="s">
        <v>220</v>
      </c>
      <c r="D268" s="12" t="s">
        <v>49</v>
      </c>
      <c r="E268" s="25" t="s">
        <v>62</v>
      </c>
      <c r="F268" s="15" t="s">
        <v>222</v>
      </c>
      <c r="G268" s="13" t="s">
        <v>28</v>
      </c>
      <c r="H268" s="17">
        <v>1</v>
      </c>
      <c r="I268" s="17">
        <v>15</v>
      </c>
      <c r="J268" s="42">
        <v>15</v>
      </c>
      <c r="K268" s="15">
        <v>67</v>
      </c>
      <c r="L268" s="35">
        <v>1.5</v>
      </c>
      <c r="M268" s="36">
        <v>0.8</v>
      </c>
      <c r="N268" s="37">
        <v>1</v>
      </c>
      <c r="O268" s="38">
        <f t="shared" si="21"/>
        <v>18</v>
      </c>
      <c r="P268" s="12" t="s">
        <v>59</v>
      </c>
      <c r="Q268" s="15" t="s">
        <v>39</v>
      </c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  <c r="HK268" s="2"/>
      <c r="HL268" s="2"/>
      <c r="HM268" s="2"/>
      <c r="HN268" s="2"/>
      <c r="HO268" s="2"/>
      <c r="HP268" s="2"/>
      <c r="HQ268" s="2"/>
      <c r="HR268" s="2"/>
      <c r="HS268" s="2"/>
      <c r="HT268" s="2"/>
      <c r="HU268" s="2"/>
      <c r="HV268" s="2"/>
      <c r="HW268" s="2"/>
      <c r="HX268" s="2"/>
      <c r="HY268" s="2"/>
      <c r="HZ268" s="2"/>
      <c r="IA268" s="2"/>
      <c r="IB268" s="2"/>
      <c r="IC268" s="2"/>
      <c r="ID268" s="2"/>
      <c r="IE268" s="2"/>
      <c r="IF268" s="2"/>
      <c r="IG268" s="2"/>
      <c r="IH268" s="2"/>
      <c r="II268" s="2"/>
      <c r="IJ268" s="2"/>
      <c r="IK268" s="2"/>
      <c r="IL268" s="2"/>
      <c r="IM268" s="2"/>
      <c r="IN268" s="2"/>
      <c r="IO268" s="2"/>
      <c r="IP268" s="2"/>
      <c r="IQ268" s="2"/>
      <c r="IR268" s="2"/>
      <c r="IS268" s="2"/>
      <c r="IT268" s="2"/>
      <c r="IU268" s="2"/>
      <c r="IV268" s="2"/>
    </row>
    <row r="269" s="1" customFormat="1" ht="18" customHeight="1" outlineLevel="2" spans="1:256">
      <c r="A269" s="12">
        <v>234</v>
      </c>
      <c r="B269" s="14" t="s">
        <v>19</v>
      </c>
      <c r="C269" s="15" t="s">
        <v>220</v>
      </c>
      <c r="D269" s="12" t="s">
        <v>49</v>
      </c>
      <c r="E269" s="25" t="s">
        <v>62</v>
      </c>
      <c r="F269" s="15" t="s">
        <v>222</v>
      </c>
      <c r="G269" s="13" t="s">
        <v>28</v>
      </c>
      <c r="H269" s="17">
        <v>1</v>
      </c>
      <c r="I269" s="17">
        <v>15</v>
      </c>
      <c r="J269" s="42">
        <v>15</v>
      </c>
      <c r="K269" s="15">
        <v>67</v>
      </c>
      <c r="L269" s="35">
        <v>1</v>
      </c>
      <c r="M269" s="36">
        <v>0.9</v>
      </c>
      <c r="N269" s="37">
        <v>1</v>
      </c>
      <c r="O269" s="38">
        <f t="shared" si="21"/>
        <v>13.5</v>
      </c>
      <c r="P269" s="12" t="s">
        <v>59</v>
      </c>
      <c r="Q269" s="15" t="s">
        <v>26</v>
      </c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  <c r="HJ269" s="2"/>
      <c r="HK269" s="2"/>
      <c r="HL269" s="2"/>
      <c r="HM269" s="2"/>
      <c r="HN269" s="2"/>
      <c r="HO269" s="2"/>
      <c r="HP269" s="2"/>
      <c r="HQ269" s="2"/>
      <c r="HR269" s="2"/>
      <c r="HS269" s="2"/>
      <c r="HT269" s="2"/>
      <c r="HU269" s="2"/>
      <c r="HV269" s="2"/>
      <c r="HW269" s="2"/>
      <c r="HX269" s="2"/>
      <c r="HY269" s="2"/>
      <c r="HZ269" s="2"/>
      <c r="IA269" s="2"/>
      <c r="IB269" s="2"/>
      <c r="IC269" s="2"/>
      <c r="ID269" s="2"/>
      <c r="IE269" s="2"/>
      <c r="IF269" s="2"/>
      <c r="IG269" s="2"/>
      <c r="IH269" s="2"/>
      <c r="II269" s="2"/>
      <c r="IJ269" s="2"/>
      <c r="IK269" s="2"/>
      <c r="IL269" s="2"/>
      <c r="IM269" s="2"/>
      <c r="IN269" s="2"/>
      <c r="IO269" s="2"/>
      <c r="IP269" s="2"/>
      <c r="IQ269" s="2"/>
      <c r="IR269" s="2"/>
      <c r="IS269" s="2"/>
      <c r="IT269" s="2"/>
      <c r="IU269" s="2"/>
      <c r="IV269" s="2"/>
    </row>
    <row r="270" s="1" customFormat="1" ht="18" customHeight="1" outlineLevel="2" spans="1:256">
      <c r="A270" s="12">
        <v>235</v>
      </c>
      <c r="B270" s="14" t="s">
        <v>19</v>
      </c>
      <c r="C270" s="15" t="s">
        <v>220</v>
      </c>
      <c r="D270" s="12" t="s">
        <v>49</v>
      </c>
      <c r="E270" s="25" t="s">
        <v>62</v>
      </c>
      <c r="F270" s="15" t="s">
        <v>192</v>
      </c>
      <c r="G270" s="13" t="s">
        <v>28</v>
      </c>
      <c r="H270" s="17">
        <v>1</v>
      </c>
      <c r="I270" s="17">
        <v>16</v>
      </c>
      <c r="J270" s="42">
        <v>16</v>
      </c>
      <c r="K270" s="15">
        <v>82</v>
      </c>
      <c r="L270" s="35">
        <v>1.5</v>
      </c>
      <c r="M270" s="36">
        <v>1</v>
      </c>
      <c r="N270" s="37">
        <v>1</v>
      </c>
      <c r="O270" s="38">
        <f t="shared" si="21"/>
        <v>24</v>
      </c>
      <c r="P270" s="12" t="s">
        <v>59</v>
      </c>
      <c r="Q270" s="15" t="s">
        <v>39</v>
      </c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  <c r="HH270" s="2"/>
      <c r="HI270" s="2"/>
      <c r="HJ270" s="2"/>
      <c r="HK270" s="2"/>
      <c r="HL270" s="2"/>
      <c r="HM270" s="2"/>
      <c r="HN270" s="2"/>
      <c r="HO270" s="2"/>
      <c r="HP270" s="2"/>
      <c r="HQ270" s="2"/>
      <c r="HR270" s="2"/>
      <c r="HS270" s="2"/>
      <c r="HT270" s="2"/>
      <c r="HU270" s="2"/>
      <c r="HV270" s="2"/>
      <c r="HW270" s="2"/>
      <c r="HX270" s="2"/>
      <c r="HY270" s="2"/>
      <c r="HZ270" s="2"/>
      <c r="IA270" s="2"/>
      <c r="IB270" s="2"/>
      <c r="IC270" s="2"/>
      <c r="ID270" s="2"/>
      <c r="IE270" s="2"/>
      <c r="IF270" s="2"/>
      <c r="IG270" s="2"/>
      <c r="IH270" s="2"/>
      <c r="II270" s="2"/>
      <c r="IJ270" s="2"/>
      <c r="IK270" s="2"/>
      <c r="IL270" s="2"/>
      <c r="IM270" s="2"/>
      <c r="IN270" s="2"/>
      <c r="IO270" s="2"/>
      <c r="IP270" s="2"/>
      <c r="IQ270" s="2"/>
      <c r="IR270" s="2"/>
      <c r="IS270" s="2"/>
      <c r="IT270" s="2"/>
      <c r="IU270" s="2"/>
      <c r="IV270" s="2"/>
    </row>
    <row r="271" s="1" customFormat="1" ht="18" customHeight="1" outlineLevel="2" spans="1:256">
      <c r="A271" s="12">
        <v>236</v>
      </c>
      <c r="B271" s="14" t="s">
        <v>19</v>
      </c>
      <c r="C271" s="15" t="s">
        <v>220</v>
      </c>
      <c r="D271" s="12" t="s">
        <v>49</v>
      </c>
      <c r="E271" s="25" t="s">
        <v>62</v>
      </c>
      <c r="F271" s="15" t="s">
        <v>192</v>
      </c>
      <c r="G271" s="13" t="s">
        <v>28</v>
      </c>
      <c r="H271" s="17">
        <v>1</v>
      </c>
      <c r="I271" s="17">
        <v>16</v>
      </c>
      <c r="J271" s="42">
        <v>16</v>
      </c>
      <c r="K271" s="15">
        <v>82</v>
      </c>
      <c r="L271" s="35">
        <v>1</v>
      </c>
      <c r="M271" s="36">
        <v>1</v>
      </c>
      <c r="N271" s="37">
        <v>1</v>
      </c>
      <c r="O271" s="38">
        <f t="shared" si="21"/>
        <v>16</v>
      </c>
      <c r="P271" s="12" t="s">
        <v>59</v>
      </c>
      <c r="Q271" s="15" t="s">
        <v>26</v>
      </c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  <c r="GZ271" s="2"/>
      <c r="HA271" s="2"/>
      <c r="HB271" s="2"/>
      <c r="HC271" s="2"/>
      <c r="HD271" s="2"/>
      <c r="HE271" s="2"/>
      <c r="HF271" s="2"/>
      <c r="HG271" s="2"/>
      <c r="HH271" s="2"/>
      <c r="HI271" s="2"/>
      <c r="HJ271" s="2"/>
      <c r="HK271" s="2"/>
      <c r="HL271" s="2"/>
      <c r="HM271" s="2"/>
      <c r="HN271" s="2"/>
      <c r="HO271" s="2"/>
      <c r="HP271" s="2"/>
      <c r="HQ271" s="2"/>
      <c r="HR271" s="2"/>
      <c r="HS271" s="2"/>
      <c r="HT271" s="2"/>
      <c r="HU271" s="2"/>
      <c r="HV271" s="2"/>
      <c r="HW271" s="2"/>
      <c r="HX271" s="2"/>
      <c r="HY271" s="2"/>
      <c r="HZ271" s="2"/>
      <c r="IA271" s="2"/>
      <c r="IB271" s="2"/>
      <c r="IC271" s="2"/>
      <c r="ID271" s="2"/>
      <c r="IE271" s="2"/>
      <c r="IF271" s="2"/>
      <c r="IG271" s="2"/>
      <c r="IH271" s="2"/>
      <c r="II271" s="2"/>
      <c r="IJ271" s="2"/>
      <c r="IK271" s="2"/>
      <c r="IL271" s="2"/>
      <c r="IM271" s="2"/>
      <c r="IN271" s="2"/>
      <c r="IO271" s="2"/>
      <c r="IP271" s="2"/>
      <c r="IQ271" s="2"/>
      <c r="IR271" s="2"/>
      <c r="IS271" s="2"/>
      <c r="IT271" s="2"/>
      <c r="IU271" s="2"/>
      <c r="IV271" s="2"/>
    </row>
    <row r="272" s="1" customFormat="1" ht="18" customHeight="1" outlineLevel="2" spans="1:256">
      <c r="A272" s="12">
        <v>237</v>
      </c>
      <c r="B272" s="14" t="s">
        <v>19</v>
      </c>
      <c r="C272" s="15" t="s">
        <v>220</v>
      </c>
      <c r="D272" s="12" t="s">
        <v>49</v>
      </c>
      <c r="E272" s="25" t="s">
        <v>62</v>
      </c>
      <c r="F272" s="15" t="s">
        <v>223</v>
      </c>
      <c r="G272" s="13" t="s">
        <v>28</v>
      </c>
      <c r="H272" s="17">
        <v>1</v>
      </c>
      <c r="I272" s="17">
        <v>16</v>
      </c>
      <c r="J272" s="42">
        <v>16</v>
      </c>
      <c r="K272" s="15">
        <v>74</v>
      </c>
      <c r="L272" s="35">
        <v>1.5</v>
      </c>
      <c r="M272" s="36">
        <v>0.8</v>
      </c>
      <c r="N272" s="37">
        <v>1</v>
      </c>
      <c r="O272" s="38">
        <f t="shared" si="21"/>
        <v>19.2</v>
      </c>
      <c r="P272" s="12" t="s">
        <v>59</v>
      </c>
      <c r="Q272" s="15" t="s">
        <v>39</v>
      </c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  <c r="GZ272" s="2"/>
      <c r="HA272" s="2"/>
      <c r="HB272" s="2"/>
      <c r="HC272" s="2"/>
      <c r="HD272" s="2"/>
      <c r="HE272" s="2"/>
      <c r="HF272" s="2"/>
      <c r="HG272" s="2"/>
      <c r="HH272" s="2"/>
      <c r="HI272" s="2"/>
      <c r="HJ272" s="2"/>
      <c r="HK272" s="2"/>
      <c r="HL272" s="2"/>
      <c r="HM272" s="2"/>
      <c r="HN272" s="2"/>
      <c r="HO272" s="2"/>
      <c r="HP272" s="2"/>
      <c r="HQ272" s="2"/>
      <c r="HR272" s="2"/>
      <c r="HS272" s="2"/>
      <c r="HT272" s="2"/>
      <c r="HU272" s="2"/>
      <c r="HV272" s="2"/>
      <c r="HW272" s="2"/>
      <c r="HX272" s="2"/>
      <c r="HY272" s="2"/>
      <c r="HZ272" s="2"/>
      <c r="IA272" s="2"/>
      <c r="IB272" s="2"/>
      <c r="IC272" s="2"/>
      <c r="ID272" s="2"/>
      <c r="IE272" s="2"/>
      <c r="IF272" s="2"/>
      <c r="IG272" s="2"/>
      <c r="IH272" s="2"/>
      <c r="II272" s="2"/>
      <c r="IJ272" s="2"/>
      <c r="IK272" s="2"/>
      <c r="IL272" s="2"/>
      <c r="IM272" s="2"/>
      <c r="IN272" s="2"/>
      <c r="IO272" s="2"/>
      <c r="IP272" s="2"/>
      <c r="IQ272" s="2"/>
      <c r="IR272" s="2"/>
      <c r="IS272" s="2"/>
      <c r="IT272" s="2"/>
      <c r="IU272" s="2"/>
      <c r="IV272" s="2"/>
    </row>
    <row r="273" s="1" customFormat="1" ht="18" customHeight="1" outlineLevel="2" spans="1:256">
      <c r="A273" s="12">
        <v>238</v>
      </c>
      <c r="B273" s="14" t="s">
        <v>19</v>
      </c>
      <c r="C273" s="15" t="s">
        <v>220</v>
      </c>
      <c r="D273" s="12" t="s">
        <v>49</v>
      </c>
      <c r="E273" s="25" t="s">
        <v>62</v>
      </c>
      <c r="F273" s="15" t="s">
        <v>223</v>
      </c>
      <c r="G273" s="13" t="s">
        <v>28</v>
      </c>
      <c r="H273" s="17">
        <v>1</v>
      </c>
      <c r="I273" s="17">
        <v>16</v>
      </c>
      <c r="J273" s="42">
        <v>16</v>
      </c>
      <c r="K273" s="15">
        <v>74</v>
      </c>
      <c r="L273" s="35">
        <v>1</v>
      </c>
      <c r="M273" s="36">
        <v>0.9</v>
      </c>
      <c r="N273" s="37">
        <v>1</v>
      </c>
      <c r="O273" s="38">
        <f t="shared" si="21"/>
        <v>14.4</v>
      </c>
      <c r="P273" s="12" t="s">
        <v>59</v>
      </c>
      <c r="Q273" s="15" t="s">
        <v>26</v>
      </c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  <c r="IF273" s="2"/>
      <c r="IG273" s="2"/>
      <c r="IH273" s="2"/>
      <c r="II273" s="2"/>
      <c r="IJ273" s="2"/>
      <c r="IK273" s="2"/>
      <c r="IL273" s="2"/>
      <c r="IM273" s="2"/>
      <c r="IN273" s="2"/>
      <c r="IO273" s="2"/>
      <c r="IP273" s="2"/>
      <c r="IQ273" s="2"/>
      <c r="IR273" s="2"/>
      <c r="IS273" s="2"/>
      <c r="IT273" s="2"/>
      <c r="IU273" s="2"/>
      <c r="IV273" s="2"/>
    </row>
    <row r="274" s="1" customFormat="1" ht="18" customHeight="1" outlineLevel="2" spans="1:256">
      <c r="A274" s="12">
        <v>239</v>
      </c>
      <c r="B274" s="14" t="s">
        <v>19</v>
      </c>
      <c r="C274" s="15" t="s">
        <v>220</v>
      </c>
      <c r="D274" s="12" t="s">
        <v>49</v>
      </c>
      <c r="E274" s="15" t="s">
        <v>215</v>
      </c>
      <c r="F274" s="15" t="s">
        <v>224</v>
      </c>
      <c r="G274" s="13" t="s">
        <v>61</v>
      </c>
      <c r="H274" s="16">
        <v>1</v>
      </c>
      <c r="I274" s="17">
        <v>15</v>
      </c>
      <c r="J274" s="23">
        <v>15</v>
      </c>
      <c r="K274" s="20">
        <v>80</v>
      </c>
      <c r="L274" s="35">
        <v>1.5</v>
      </c>
      <c r="M274" s="36">
        <v>1</v>
      </c>
      <c r="N274" s="37">
        <v>1</v>
      </c>
      <c r="O274" s="38">
        <f t="shared" si="21"/>
        <v>22.5</v>
      </c>
      <c r="P274" s="12" t="s">
        <v>25</v>
      </c>
      <c r="Q274" s="15" t="s">
        <v>39</v>
      </c>
      <c r="IU274" s="44"/>
      <c r="IV274" s="44"/>
    </row>
    <row r="275" s="1" customFormat="1" ht="18" customHeight="1" outlineLevel="2" spans="1:256">
      <c r="A275" s="12">
        <v>240</v>
      </c>
      <c r="B275" s="14" t="s">
        <v>19</v>
      </c>
      <c r="C275" s="15" t="s">
        <v>220</v>
      </c>
      <c r="D275" s="12" t="s">
        <v>49</v>
      </c>
      <c r="E275" s="15" t="s">
        <v>215</v>
      </c>
      <c r="F275" s="15" t="s">
        <v>224</v>
      </c>
      <c r="G275" s="13" t="s">
        <v>61</v>
      </c>
      <c r="H275" s="16">
        <v>1</v>
      </c>
      <c r="I275" s="17">
        <v>15</v>
      </c>
      <c r="J275" s="23">
        <v>15</v>
      </c>
      <c r="K275" s="20">
        <v>80</v>
      </c>
      <c r="L275" s="35">
        <v>1</v>
      </c>
      <c r="M275" s="36">
        <v>1</v>
      </c>
      <c r="N275" s="37">
        <v>1</v>
      </c>
      <c r="O275" s="38">
        <f t="shared" si="21"/>
        <v>15</v>
      </c>
      <c r="P275" s="12" t="s">
        <v>25</v>
      </c>
      <c r="Q275" s="15" t="s">
        <v>26</v>
      </c>
      <c r="IU275" s="44"/>
      <c r="IV275" s="44"/>
    </row>
    <row r="276" s="1" customFormat="1" ht="18" customHeight="1" outlineLevel="2" spans="1:256">
      <c r="A276" s="12">
        <v>241</v>
      </c>
      <c r="B276" s="14" t="s">
        <v>19</v>
      </c>
      <c r="C276" s="15" t="s">
        <v>220</v>
      </c>
      <c r="D276" s="12" t="s">
        <v>49</v>
      </c>
      <c r="E276" s="15" t="s">
        <v>225</v>
      </c>
      <c r="F276" s="15" t="s">
        <v>226</v>
      </c>
      <c r="G276" s="13" t="s">
        <v>28</v>
      </c>
      <c r="H276" s="16">
        <v>2</v>
      </c>
      <c r="I276" s="17">
        <v>16</v>
      </c>
      <c r="J276" s="23">
        <v>32</v>
      </c>
      <c r="K276" s="20">
        <v>70</v>
      </c>
      <c r="L276" s="35">
        <v>1.5</v>
      </c>
      <c r="M276" s="36">
        <v>0.8</v>
      </c>
      <c r="N276" s="37">
        <v>1</v>
      </c>
      <c r="O276" s="38">
        <f t="shared" si="21"/>
        <v>38.4</v>
      </c>
      <c r="P276" s="12" t="s">
        <v>25</v>
      </c>
      <c r="Q276" s="15" t="s">
        <v>39</v>
      </c>
      <c r="IU276" s="44"/>
      <c r="IV276" s="44"/>
    </row>
    <row r="277" s="1" customFormat="1" ht="18" customHeight="1" outlineLevel="2" spans="1:256">
      <c r="A277" s="12">
        <v>242</v>
      </c>
      <c r="B277" s="14" t="s">
        <v>19</v>
      </c>
      <c r="C277" s="15" t="s">
        <v>220</v>
      </c>
      <c r="D277" s="12" t="s">
        <v>49</v>
      </c>
      <c r="E277" s="15" t="s">
        <v>225</v>
      </c>
      <c r="F277" s="15" t="s">
        <v>226</v>
      </c>
      <c r="G277" s="13" t="s">
        <v>24</v>
      </c>
      <c r="H277" s="16">
        <v>2</v>
      </c>
      <c r="I277" s="17">
        <v>16</v>
      </c>
      <c r="J277" s="23">
        <v>32</v>
      </c>
      <c r="K277" s="20">
        <v>70</v>
      </c>
      <c r="L277" s="35">
        <v>1</v>
      </c>
      <c r="M277" s="36">
        <v>0.9</v>
      </c>
      <c r="N277" s="37">
        <v>1</v>
      </c>
      <c r="O277" s="38">
        <f t="shared" si="21"/>
        <v>28.8</v>
      </c>
      <c r="P277" s="12" t="s">
        <v>25</v>
      </c>
      <c r="Q277" s="15" t="s">
        <v>26</v>
      </c>
      <c r="IU277" s="44"/>
      <c r="IV277" s="44"/>
    </row>
    <row r="278" s="1" customFormat="1" ht="18" customHeight="1" outlineLevel="2" spans="1:256">
      <c r="A278" s="12">
        <v>243</v>
      </c>
      <c r="B278" s="14" t="s">
        <v>19</v>
      </c>
      <c r="C278" s="15" t="s">
        <v>220</v>
      </c>
      <c r="D278" s="12" t="s">
        <v>49</v>
      </c>
      <c r="E278" s="15" t="s">
        <v>225</v>
      </c>
      <c r="F278" s="15" t="s">
        <v>65</v>
      </c>
      <c r="G278" s="13" t="s">
        <v>38</v>
      </c>
      <c r="H278" s="16">
        <v>2</v>
      </c>
      <c r="I278" s="17">
        <v>15</v>
      </c>
      <c r="J278" s="23">
        <v>30</v>
      </c>
      <c r="K278" s="20">
        <v>74</v>
      </c>
      <c r="L278" s="35">
        <v>1.5</v>
      </c>
      <c r="M278" s="36">
        <v>0.8</v>
      </c>
      <c r="N278" s="37">
        <v>1</v>
      </c>
      <c r="O278" s="38">
        <f t="shared" si="21"/>
        <v>36</v>
      </c>
      <c r="P278" s="12" t="s">
        <v>25</v>
      </c>
      <c r="Q278" s="15" t="s">
        <v>39</v>
      </c>
      <c r="IU278" s="44"/>
      <c r="IV278" s="44"/>
    </row>
    <row r="279" s="1" customFormat="1" ht="18" customHeight="1" outlineLevel="2" spans="1:256">
      <c r="A279" s="12">
        <v>244</v>
      </c>
      <c r="B279" s="14" t="s">
        <v>19</v>
      </c>
      <c r="C279" s="15" t="s">
        <v>220</v>
      </c>
      <c r="D279" s="12" t="s">
        <v>49</v>
      </c>
      <c r="E279" s="15" t="s">
        <v>225</v>
      </c>
      <c r="F279" s="15" t="s">
        <v>65</v>
      </c>
      <c r="G279" s="13" t="s">
        <v>28</v>
      </c>
      <c r="H279" s="16">
        <v>2</v>
      </c>
      <c r="I279" s="17">
        <v>16</v>
      </c>
      <c r="J279" s="23">
        <v>32</v>
      </c>
      <c r="K279" s="20">
        <v>74</v>
      </c>
      <c r="L279" s="35">
        <v>1</v>
      </c>
      <c r="M279" s="36">
        <v>0.9</v>
      </c>
      <c r="N279" s="37">
        <v>1</v>
      </c>
      <c r="O279" s="38">
        <f t="shared" si="21"/>
        <v>28.8</v>
      </c>
      <c r="P279" s="12" t="s">
        <v>25</v>
      </c>
      <c r="Q279" s="15" t="s">
        <v>26</v>
      </c>
      <c r="IU279" s="44"/>
      <c r="IV279" s="44"/>
    </row>
    <row r="280" s="1" customFormat="1" ht="18" customHeight="1" outlineLevel="2" spans="1:256">
      <c r="A280" s="12">
        <v>245</v>
      </c>
      <c r="B280" s="14" t="s">
        <v>19</v>
      </c>
      <c r="C280" s="15" t="s">
        <v>220</v>
      </c>
      <c r="D280" s="12" t="s">
        <v>49</v>
      </c>
      <c r="E280" s="15" t="s">
        <v>225</v>
      </c>
      <c r="F280" s="15" t="s">
        <v>134</v>
      </c>
      <c r="G280" s="13" t="s">
        <v>38</v>
      </c>
      <c r="H280" s="16">
        <v>2</v>
      </c>
      <c r="I280" s="17">
        <v>15</v>
      </c>
      <c r="J280" s="23">
        <v>30</v>
      </c>
      <c r="K280" s="20">
        <v>75</v>
      </c>
      <c r="L280" s="35">
        <v>1.5</v>
      </c>
      <c r="M280" s="36">
        <v>1</v>
      </c>
      <c r="N280" s="37">
        <v>1</v>
      </c>
      <c r="O280" s="38">
        <f t="shared" si="21"/>
        <v>45</v>
      </c>
      <c r="P280" s="12" t="s">
        <v>25</v>
      </c>
      <c r="Q280" s="15" t="s">
        <v>39</v>
      </c>
      <c r="IU280" s="44"/>
      <c r="IV280" s="44"/>
    </row>
    <row r="281" s="1" customFormat="1" ht="18" customHeight="1" outlineLevel="2" spans="1:256">
      <c r="A281" s="12">
        <v>246</v>
      </c>
      <c r="B281" s="14" t="s">
        <v>19</v>
      </c>
      <c r="C281" s="15" t="s">
        <v>220</v>
      </c>
      <c r="D281" s="12" t="s">
        <v>49</v>
      </c>
      <c r="E281" s="15" t="s">
        <v>225</v>
      </c>
      <c r="F281" s="15" t="s">
        <v>134</v>
      </c>
      <c r="G281" s="13" t="s">
        <v>24</v>
      </c>
      <c r="H281" s="16">
        <v>2</v>
      </c>
      <c r="I281" s="17">
        <v>16</v>
      </c>
      <c r="J281" s="23">
        <v>32</v>
      </c>
      <c r="K281" s="20">
        <v>75</v>
      </c>
      <c r="L281" s="35">
        <v>1</v>
      </c>
      <c r="M281" s="36">
        <v>1</v>
      </c>
      <c r="N281" s="37">
        <v>1</v>
      </c>
      <c r="O281" s="38">
        <f t="shared" si="21"/>
        <v>32</v>
      </c>
      <c r="P281" s="12" t="s">
        <v>25</v>
      </c>
      <c r="Q281" s="15" t="s">
        <v>26</v>
      </c>
      <c r="IU281" s="44"/>
      <c r="IV281" s="44"/>
    </row>
    <row r="282" s="1" customFormat="1" ht="18" customHeight="1" outlineLevel="2" spans="1:256">
      <c r="A282" s="12">
        <v>247</v>
      </c>
      <c r="B282" s="14" t="s">
        <v>19</v>
      </c>
      <c r="C282" s="15" t="s">
        <v>220</v>
      </c>
      <c r="D282" s="12" t="s">
        <v>49</v>
      </c>
      <c r="E282" s="15" t="s">
        <v>227</v>
      </c>
      <c r="F282" s="15" t="s">
        <v>228</v>
      </c>
      <c r="G282" s="13" t="s">
        <v>28</v>
      </c>
      <c r="H282" s="16">
        <v>1</v>
      </c>
      <c r="I282" s="17">
        <v>16</v>
      </c>
      <c r="J282" s="23">
        <v>16</v>
      </c>
      <c r="K282" s="20">
        <v>30</v>
      </c>
      <c r="L282" s="35">
        <v>1</v>
      </c>
      <c r="M282" s="36">
        <v>1</v>
      </c>
      <c r="N282" s="37">
        <v>1</v>
      </c>
      <c r="O282" s="38">
        <f t="shared" si="21"/>
        <v>16</v>
      </c>
      <c r="P282" s="12" t="s">
        <v>25</v>
      </c>
      <c r="Q282" s="15" t="s">
        <v>39</v>
      </c>
      <c r="IU282" s="44"/>
      <c r="IV282" s="44"/>
    </row>
    <row r="283" s="1" customFormat="1" ht="18" customHeight="1" outlineLevel="2" spans="1:256">
      <c r="A283" s="12">
        <v>248</v>
      </c>
      <c r="B283" s="14" t="s">
        <v>19</v>
      </c>
      <c r="C283" s="15" t="s">
        <v>220</v>
      </c>
      <c r="D283" s="12" t="s">
        <v>49</v>
      </c>
      <c r="E283" s="15" t="s">
        <v>227</v>
      </c>
      <c r="F283" s="15" t="s">
        <v>228</v>
      </c>
      <c r="G283" s="13" t="s">
        <v>28</v>
      </c>
      <c r="H283" s="16">
        <v>1</v>
      </c>
      <c r="I283" s="17">
        <v>16</v>
      </c>
      <c r="J283" s="23">
        <v>16</v>
      </c>
      <c r="K283" s="20">
        <v>30</v>
      </c>
      <c r="L283" s="35">
        <v>1</v>
      </c>
      <c r="M283" s="36">
        <v>1</v>
      </c>
      <c r="N283" s="37">
        <v>1</v>
      </c>
      <c r="O283" s="38">
        <f t="shared" si="21"/>
        <v>16</v>
      </c>
      <c r="P283" s="12" t="s">
        <v>25</v>
      </c>
      <c r="Q283" s="15" t="s">
        <v>26</v>
      </c>
      <c r="IU283" s="44"/>
      <c r="IV283" s="44"/>
    </row>
    <row r="284" s="1" customFormat="1" ht="18" customHeight="1" outlineLevel="1" spans="1:256">
      <c r="A284" s="12"/>
      <c r="B284" s="14"/>
      <c r="C284" s="21" t="s">
        <v>229</v>
      </c>
      <c r="D284" s="12"/>
      <c r="E284" s="15"/>
      <c r="F284" s="15"/>
      <c r="G284" s="13"/>
      <c r="H284" s="16"/>
      <c r="I284" s="17"/>
      <c r="J284" s="23"/>
      <c r="K284" s="20"/>
      <c r="L284" s="35"/>
      <c r="M284" s="36"/>
      <c r="N284" s="37"/>
      <c r="O284" s="38">
        <f>SUBTOTAL(9,O264:O283)</f>
        <v>448.7</v>
      </c>
      <c r="P284" s="12"/>
      <c r="Q284" s="15"/>
      <c r="IU284" s="44"/>
      <c r="IV284" s="44"/>
    </row>
    <row r="285" s="1" customFormat="1" ht="18" customHeight="1" outlineLevel="2" spans="1:256">
      <c r="A285" s="12">
        <v>249</v>
      </c>
      <c r="B285" s="14" t="s">
        <v>19</v>
      </c>
      <c r="C285" s="51" t="s">
        <v>230</v>
      </c>
      <c r="D285" s="12" t="s">
        <v>35</v>
      </c>
      <c r="E285" s="28" t="s">
        <v>44</v>
      </c>
      <c r="F285" s="15" t="s">
        <v>74</v>
      </c>
      <c r="G285" s="13" t="s">
        <v>24</v>
      </c>
      <c r="H285" s="17">
        <v>1.5</v>
      </c>
      <c r="I285" s="17">
        <v>1</v>
      </c>
      <c r="J285" s="42">
        <v>1.5</v>
      </c>
      <c r="K285" s="15">
        <v>261</v>
      </c>
      <c r="L285" s="35">
        <v>2.1</v>
      </c>
      <c r="M285" s="36">
        <v>1</v>
      </c>
      <c r="N285" s="37">
        <v>1</v>
      </c>
      <c r="O285" s="38">
        <f t="shared" ref="O285:O290" si="22">J285*L285*M285*N285</f>
        <v>3.15</v>
      </c>
      <c r="P285" s="12" t="s">
        <v>59</v>
      </c>
      <c r="Q285" s="22" t="s">
        <v>39</v>
      </c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  <c r="FI285" s="2"/>
      <c r="FJ285" s="2"/>
      <c r="FK285" s="2"/>
      <c r="FL285" s="2"/>
      <c r="FM285" s="2"/>
      <c r="FN285" s="2"/>
      <c r="FO285" s="2"/>
      <c r="FP285" s="2"/>
      <c r="FQ285" s="2"/>
      <c r="FR285" s="2"/>
      <c r="FS285" s="2"/>
      <c r="FT285" s="2"/>
      <c r="FU285" s="2"/>
      <c r="FV285" s="2"/>
      <c r="FW285" s="2"/>
      <c r="FX285" s="2"/>
      <c r="FY285" s="2"/>
      <c r="FZ285" s="2"/>
      <c r="GA285" s="2"/>
      <c r="GB285" s="2"/>
      <c r="GC285" s="2"/>
      <c r="GD285" s="2"/>
      <c r="GE285" s="2"/>
      <c r="GF285" s="2"/>
      <c r="GG285" s="2"/>
      <c r="GH285" s="2"/>
      <c r="GI285" s="2"/>
      <c r="GJ285" s="2"/>
      <c r="GK285" s="2"/>
      <c r="GL285" s="2"/>
      <c r="GM285" s="2"/>
      <c r="GN285" s="2"/>
      <c r="GO285" s="2"/>
      <c r="GP285" s="2"/>
      <c r="GQ285" s="2"/>
      <c r="GR285" s="2"/>
      <c r="GS285" s="2"/>
      <c r="GT285" s="2"/>
      <c r="GU285" s="2"/>
      <c r="GV285" s="2"/>
      <c r="GW285" s="2"/>
      <c r="GX285" s="2"/>
      <c r="GY285" s="2"/>
      <c r="GZ285" s="2"/>
      <c r="HA285" s="2"/>
      <c r="HB285" s="2"/>
      <c r="HC285" s="2"/>
      <c r="HD285" s="2"/>
      <c r="HE285" s="2"/>
      <c r="HF285" s="2"/>
      <c r="HG285" s="2"/>
      <c r="HH285" s="2"/>
      <c r="HI285" s="2"/>
      <c r="HJ285" s="2"/>
      <c r="HK285" s="2"/>
      <c r="HL285" s="2"/>
      <c r="HM285" s="2"/>
      <c r="HN285" s="2"/>
      <c r="HO285" s="2"/>
      <c r="HP285" s="2"/>
      <c r="HQ285" s="2"/>
      <c r="HR285" s="2"/>
      <c r="HS285" s="2"/>
      <c r="HT285" s="2"/>
      <c r="HU285" s="2"/>
      <c r="HV285" s="2"/>
      <c r="HW285" s="2"/>
      <c r="HX285" s="2"/>
      <c r="HY285" s="2"/>
      <c r="HZ285" s="2"/>
      <c r="IA285" s="2"/>
      <c r="IB285" s="2"/>
      <c r="IC285" s="2"/>
      <c r="ID285" s="2"/>
      <c r="IE285" s="2"/>
      <c r="IF285" s="2"/>
      <c r="IG285" s="2"/>
      <c r="IH285" s="2"/>
      <c r="II285" s="2"/>
      <c r="IJ285" s="2"/>
      <c r="IK285" s="2"/>
      <c r="IL285" s="2"/>
      <c r="IM285" s="2"/>
      <c r="IN285" s="2"/>
      <c r="IO285" s="2"/>
      <c r="IP285" s="2"/>
      <c r="IQ285" s="2"/>
      <c r="IR285" s="2"/>
      <c r="IS285" s="2"/>
      <c r="IT285" s="2"/>
      <c r="IU285" s="2"/>
      <c r="IV285" s="2"/>
    </row>
    <row r="286" s="1" customFormat="1" ht="18" customHeight="1" outlineLevel="1" spans="1:256">
      <c r="A286" s="12"/>
      <c r="B286" s="14"/>
      <c r="C286" s="52" t="s">
        <v>231</v>
      </c>
      <c r="D286" s="12"/>
      <c r="E286" s="28"/>
      <c r="F286" s="15"/>
      <c r="G286" s="13"/>
      <c r="H286" s="17"/>
      <c r="I286" s="17"/>
      <c r="J286" s="42"/>
      <c r="K286" s="15"/>
      <c r="L286" s="35"/>
      <c r="M286" s="36"/>
      <c r="N286" s="37"/>
      <c r="O286" s="38">
        <f>SUBTOTAL(9,O285)</f>
        <v>3.15</v>
      </c>
      <c r="P286" s="12"/>
      <c r="Q286" s="2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  <c r="FQ286" s="2"/>
      <c r="FR286" s="2"/>
      <c r="FS286" s="2"/>
      <c r="FT286" s="2"/>
      <c r="FU286" s="2"/>
      <c r="FV286" s="2"/>
      <c r="FW286" s="2"/>
      <c r="FX286" s="2"/>
      <c r="FY286" s="2"/>
      <c r="FZ286" s="2"/>
      <c r="GA286" s="2"/>
      <c r="GB286" s="2"/>
      <c r="GC286" s="2"/>
      <c r="GD286" s="2"/>
      <c r="GE286" s="2"/>
      <c r="GF286" s="2"/>
      <c r="GG286" s="2"/>
      <c r="GH286" s="2"/>
      <c r="GI286" s="2"/>
      <c r="GJ286" s="2"/>
      <c r="GK286" s="2"/>
      <c r="GL286" s="2"/>
      <c r="GM286" s="2"/>
      <c r="GN286" s="2"/>
      <c r="GO286" s="2"/>
      <c r="GP286" s="2"/>
      <c r="GQ286" s="2"/>
      <c r="GR286" s="2"/>
      <c r="GS286" s="2"/>
      <c r="GT286" s="2"/>
      <c r="GU286" s="2"/>
      <c r="GV286" s="2"/>
      <c r="GW286" s="2"/>
      <c r="GX286" s="2"/>
      <c r="GY286" s="2"/>
      <c r="GZ286" s="2"/>
      <c r="HA286" s="2"/>
      <c r="HB286" s="2"/>
      <c r="HC286" s="2"/>
      <c r="HD286" s="2"/>
      <c r="HE286" s="2"/>
      <c r="HF286" s="2"/>
      <c r="HG286" s="2"/>
      <c r="HH286" s="2"/>
      <c r="HI286" s="2"/>
      <c r="HJ286" s="2"/>
      <c r="HK286" s="2"/>
      <c r="HL286" s="2"/>
      <c r="HM286" s="2"/>
      <c r="HN286" s="2"/>
      <c r="HO286" s="2"/>
      <c r="HP286" s="2"/>
      <c r="HQ286" s="2"/>
      <c r="HR286" s="2"/>
      <c r="HS286" s="2"/>
      <c r="HT286" s="2"/>
      <c r="HU286" s="2"/>
      <c r="HV286" s="2"/>
      <c r="HW286" s="2"/>
      <c r="HX286" s="2"/>
      <c r="HY286" s="2"/>
      <c r="HZ286" s="2"/>
      <c r="IA286" s="2"/>
      <c r="IB286" s="2"/>
      <c r="IC286" s="2"/>
      <c r="ID286" s="2"/>
      <c r="IE286" s="2"/>
      <c r="IF286" s="2"/>
      <c r="IG286" s="2"/>
      <c r="IH286" s="2"/>
      <c r="II286" s="2"/>
      <c r="IJ286" s="2"/>
      <c r="IK286" s="2"/>
      <c r="IL286" s="2"/>
      <c r="IM286" s="2"/>
      <c r="IN286" s="2"/>
      <c r="IO286" s="2"/>
      <c r="IP286" s="2"/>
      <c r="IQ286" s="2"/>
      <c r="IR286" s="2"/>
      <c r="IS286" s="2"/>
      <c r="IT286" s="2"/>
      <c r="IU286" s="2"/>
      <c r="IV286" s="2"/>
    </row>
    <row r="287" s="1" customFormat="1" ht="18" customHeight="1" outlineLevel="2" spans="1:256">
      <c r="A287" s="12">
        <v>250</v>
      </c>
      <c r="B287" s="14" t="s">
        <v>19</v>
      </c>
      <c r="C287" s="19" t="s">
        <v>232</v>
      </c>
      <c r="D287" s="12" t="s">
        <v>49</v>
      </c>
      <c r="E287" s="28" t="s">
        <v>44</v>
      </c>
      <c r="F287" s="15" t="s">
        <v>147</v>
      </c>
      <c r="G287" s="13" t="s">
        <v>61</v>
      </c>
      <c r="H287" s="17">
        <v>2</v>
      </c>
      <c r="I287" s="17">
        <v>1</v>
      </c>
      <c r="J287" s="42">
        <v>2</v>
      </c>
      <c r="K287" s="15">
        <v>227</v>
      </c>
      <c r="L287" s="35">
        <v>2.1</v>
      </c>
      <c r="M287" s="36">
        <v>1</v>
      </c>
      <c r="N287" s="37">
        <v>1</v>
      </c>
      <c r="O287" s="38">
        <f t="shared" si="22"/>
        <v>4.2</v>
      </c>
      <c r="P287" s="12" t="s">
        <v>59</v>
      </c>
      <c r="Q287" s="22" t="s">
        <v>39</v>
      </c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  <c r="FF287" s="2"/>
      <c r="FG287" s="2"/>
      <c r="FH287" s="2"/>
      <c r="FI287" s="2"/>
      <c r="FJ287" s="2"/>
      <c r="FK287" s="2"/>
      <c r="FL287" s="2"/>
      <c r="FM287" s="2"/>
      <c r="FN287" s="2"/>
      <c r="FO287" s="2"/>
      <c r="FP287" s="2"/>
      <c r="FQ287" s="2"/>
      <c r="FR287" s="2"/>
      <c r="FS287" s="2"/>
      <c r="FT287" s="2"/>
      <c r="FU287" s="2"/>
      <c r="FV287" s="2"/>
      <c r="FW287" s="2"/>
      <c r="FX287" s="2"/>
      <c r="FY287" s="2"/>
      <c r="FZ287" s="2"/>
      <c r="GA287" s="2"/>
      <c r="GB287" s="2"/>
      <c r="GC287" s="2"/>
      <c r="GD287" s="2"/>
      <c r="GE287" s="2"/>
      <c r="GF287" s="2"/>
      <c r="GG287" s="2"/>
      <c r="GH287" s="2"/>
      <c r="GI287" s="2"/>
      <c r="GJ287" s="2"/>
      <c r="GK287" s="2"/>
      <c r="GL287" s="2"/>
      <c r="GM287" s="2"/>
      <c r="GN287" s="2"/>
      <c r="GO287" s="2"/>
      <c r="GP287" s="2"/>
      <c r="GQ287" s="2"/>
      <c r="GR287" s="2"/>
      <c r="GS287" s="2"/>
      <c r="GT287" s="2"/>
      <c r="GU287" s="2"/>
      <c r="GV287" s="2"/>
      <c r="GW287" s="2"/>
      <c r="GX287" s="2"/>
      <c r="GY287" s="2"/>
      <c r="GZ287" s="2"/>
      <c r="HA287" s="2"/>
      <c r="HB287" s="2"/>
      <c r="HC287" s="2"/>
      <c r="HD287" s="2"/>
      <c r="HE287" s="2"/>
      <c r="HF287" s="2"/>
      <c r="HG287" s="2"/>
      <c r="HH287" s="2"/>
      <c r="HI287" s="2"/>
      <c r="HJ287" s="2"/>
      <c r="HK287" s="2"/>
      <c r="HL287" s="2"/>
      <c r="HM287" s="2"/>
      <c r="HN287" s="2"/>
      <c r="HO287" s="2"/>
      <c r="HP287" s="2"/>
      <c r="HQ287" s="2"/>
      <c r="HR287" s="2"/>
      <c r="HS287" s="2"/>
      <c r="HT287" s="2"/>
      <c r="HU287" s="2"/>
      <c r="HV287" s="2"/>
      <c r="HW287" s="2"/>
      <c r="HX287" s="2"/>
      <c r="HY287" s="2"/>
      <c r="HZ287" s="2"/>
      <c r="IA287" s="2"/>
      <c r="IB287" s="2"/>
      <c r="IC287" s="2"/>
      <c r="ID287" s="2"/>
      <c r="IE287" s="2"/>
      <c r="IF287" s="2"/>
      <c r="IG287" s="2"/>
      <c r="IH287" s="2"/>
      <c r="II287" s="2"/>
      <c r="IJ287" s="2"/>
      <c r="IK287" s="2"/>
      <c r="IL287" s="2"/>
      <c r="IM287" s="2"/>
      <c r="IN287" s="2"/>
      <c r="IO287" s="2"/>
      <c r="IP287" s="2"/>
      <c r="IQ287" s="2"/>
      <c r="IR287" s="2"/>
      <c r="IS287" s="2"/>
      <c r="IT287" s="2"/>
      <c r="IU287" s="2"/>
      <c r="IV287" s="2"/>
    </row>
    <row r="288" s="1" customFormat="1" ht="18" customHeight="1" outlineLevel="2" spans="1:256">
      <c r="A288" s="12">
        <v>251</v>
      </c>
      <c r="B288" s="14" t="s">
        <v>19</v>
      </c>
      <c r="C288" s="15" t="s">
        <v>232</v>
      </c>
      <c r="D288" s="12" t="s">
        <v>49</v>
      </c>
      <c r="E288" s="15" t="s">
        <v>36</v>
      </c>
      <c r="F288" s="15" t="s">
        <v>233</v>
      </c>
      <c r="G288" s="13" t="s">
        <v>38</v>
      </c>
      <c r="H288" s="17">
        <v>3</v>
      </c>
      <c r="I288" s="17">
        <v>16</v>
      </c>
      <c r="J288" s="23">
        <v>48</v>
      </c>
      <c r="K288" s="39">
        <v>47</v>
      </c>
      <c r="L288" s="35">
        <v>1.1</v>
      </c>
      <c r="M288" s="36">
        <v>1</v>
      </c>
      <c r="N288" s="37">
        <v>1</v>
      </c>
      <c r="O288" s="38">
        <f t="shared" si="22"/>
        <v>52.8</v>
      </c>
      <c r="P288" s="12" t="s">
        <v>25</v>
      </c>
      <c r="Q288" s="15" t="s">
        <v>39</v>
      </c>
      <c r="IU288" s="44"/>
      <c r="IV288" s="44"/>
    </row>
    <row r="289" s="1" customFormat="1" ht="18" customHeight="1" outlineLevel="2" spans="1:256">
      <c r="A289" s="12">
        <v>252</v>
      </c>
      <c r="B289" s="14" t="s">
        <v>19</v>
      </c>
      <c r="C289" s="15" t="s">
        <v>232</v>
      </c>
      <c r="D289" s="12" t="s">
        <v>49</v>
      </c>
      <c r="E289" s="15" t="s">
        <v>36</v>
      </c>
      <c r="F289" s="15" t="s">
        <v>233</v>
      </c>
      <c r="G289" s="13" t="s">
        <v>38</v>
      </c>
      <c r="H289" s="17">
        <v>2</v>
      </c>
      <c r="I289" s="17">
        <v>16</v>
      </c>
      <c r="J289" s="23">
        <v>32</v>
      </c>
      <c r="K289" s="39">
        <v>47</v>
      </c>
      <c r="L289" s="35">
        <v>1</v>
      </c>
      <c r="M289" s="36">
        <v>1</v>
      </c>
      <c r="N289" s="37">
        <v>1</v>
      </c>
      <c r="O289" s="38">
        <f t="shared" si="22"/>
        <v>32</v>
      </c>
      <c r="P289" s="12" t="s">
        <v>25</v>
      </c>
      <c r="Q289" s="15" t="s">
        <v>26</v>
      </c>
      <c r="IU289" s="44"/>
      <c r="IV289" s="44"/>
    </row>
    <row r="290" s="1" customFormat="1" ht="18" customHeight="1" outlineLevel="2" spans="1:256">
      <c r="A290" s="12">
        <v>253</v>
      </c>
      <c r="B290" s="14" t="s">
        <v>19</v>
      </c>
      <c r="C290" s="15" t="s">
        <v>232</v>
      </c>
      <c r="D290" s="12" t="s">
        <v>49</v>
      </c>
      <c r="E290" s="15" t="s">
        <v>44</v>
      </c>
      <c r="F290" s="15" t="s">
        <v>149</v>
      </c>
      <c r="G290" s="13" t="s">
        <v>30</v>
      </c>
      <c r="H290" s="17">
        <v>4</v>
      </c>
      <c r="I290" s="17">
        <v>1</v>
      </c>
      <c r="J290" s="23">
        <v>4</v>
      </c>
      <c r="K290" s="39">
        <v>227</v>
      </c>
      <c r="L290" s="35">
        <v>2.1</v>
      </c>
      <c r="M290" s="36">
        <v>1</v>
      </c>
      <c r="N290" s="37">
        <v>1</v>
      </c>
      <c r="O290" s="38">
        <f t="shared" si="22"/>
        <v>8.4</v>
      </c>
      <c r="P290" s="12" t="s">
        <v>25</v>
      </c>
      <c r="Q290" s="15" t="s">
        <v>39</v>
      </c>
      <c r="IU290" s="44"/>
      <c r="IV290" s="44"/>
    </row>
    <row r="291" s="1" customFormat="1" ht="18" customHeight="1" outlineLevel="1" spans="1:256">
      <c r="A291" s="12"/>
      <c r="B291" s="14"/>
      <c r="C291" s="21" t="s">
        <v>234</v>
      </c>
      <c r="D291" s="12"/>
      <c r="E291" s="15"/>
      <c r="F291" s="15"/>
      <c r="G291" s="13"/>
      <c r="H291" s="17"/>
      <c r="I291" s="17"/>
      <c r="J291" s="23"/>
      <c r="K291" s="39"/>
      <c r="L291" s="35"/>
      <c r="M291" s="36"/>
      <c r="N291" s="37"/>
      <c r="O291" s="38">
        <f>SUBTOTAL(9,O287:O290)</f>
        <v>97.4</v>
      </c>
      <c r="P291" s="12"/>
      <c r="Q291" s="15"/>
      <c r="IU291" s="44"/>
      <c r="IV291" s="44"/>
    </row>
    <row r="292" s="1" customFormat="1" ht="18" customHeight="1" outlineLevel="2" spans="1:256">
      <c r="A292" s="12">
        <v>254</v>
      </c>
      <c r="B292" s="14" t="s">
        <v>19</v>
      </c>
      <c r="C292" s="15" t="s">
        <v>235</v>
      </c>
      <c r="D292" s="12" t="s">
        <v>49</v>
      </c>
      <c r="E292" s="15" t="s">
        <v>236</v>
      </c>
      <c r="F292" s="15" t="s">
        <v>78</v>
      </c>
      <c r="G292" s="13" t="s">
        <v>38</v>
      </c>
      <c r="H292" s="17">
        <v>3</v>
      </c>
      <c r="I292" s="17">
        <v>16</v>
      </c>
      <c r="J292" s="23">
        <v>48</v>
      </c>
      <c r="K292" s="41">
        <v>25</v>
      </c>
      <c r="L292" s="35">
        <v>1</v>
      </c>
      <c r="M292" s="36">
        <v>1</v>
      </c>
      <c r="N292" s="37">
        <v>1</v>
      </c>
      <c r="O292" s="38">
        <f t="shared" ref="O292:O310" si="23">J292*L292*M292*N292</f>
        <v>48</v>
      </c>
      <c r="P292" s="12" t="s">
        <v>25</v>
      </c>
      <c r="Q292" s="15" t="s">
        <v>39</v>
      </c>
      <c r="IU292" s="44"/>
      <c r="IV292" s="44"/>
    </row>
    <row r="293" s="1" customFormat="1" ht="18" customHeight="1" outlineLevel="2" spans="1:256">
      <c r="A293" s="12">
        <v>255</v>
      </c>
      <c r="B293" s="14" t="s">
        <v>19</v>
      </c>
      <c r="C293" s="15" t="s">
        <v>235</v>
      </c>
      <c r="D293" s="12" t="s">
        <v>49</v>
      </c>
      <c r="E293" s="15" t="s">
        <v>236</v>
      </c>
      <c r="F293" s="15" t="s">
        <v>78</v>
      </c>
      <c r="G293" s="13" t="s">
        <v>38</v>
      </c>
      <c r="H293" s="17">
        <v>2</v>
      </c>
      <c r="I293" s="17">
        <v>16</v>
      </c>
      <c r="J293" s="23">
        <v>32</v>
      </c>
      <c r="K293" s="41">
        <v>25</v>
      </c>
      <c r="L293" s="35">
        <v>1</v>
      </c>
      <c r="M293" s="36">
        <v>1</v>
      </c>
      <c r="N293" s="37">
        <v>1</v>
      </c>
      <c r="O293" s="38">
        <f t="shared" si="23"/>
        <v>32</v>
      </c>
      <c r="P293" s="12" t="s">
        <v>25</v>
      </c>
      <c r="Q293" s="15" t="s">
        <v>26</v>
      </c>
      <c r="IU293" s="44"/>
      <c r="IV293" s="44"/>
    </row>
    <row r="294" s="1" customFormat="1" ht="18" customHeight="1" outlineLevel="1" spans="1:256">
      <c r="A294" s="12"/>
      <c r="B294" s="14"/>
      <c r="C294" s="21" t="s">
        <v>237</v>
      </c>
      <c r="D294" s="12"/>
      <c r="E294" s="15"/>
      <c r="F294" s="15"/>
      <c r="G294" s="13"/>
      <c r="H294" s="17"/>
      <c r="I294" s="17"/>
      <c r="J294" s="23"/>
      <c r="K294" s="41"/>
      <c r="L294" s="35"/>
      <c r="M294" s="36"/>
      <c r="N294" s="37"/>
      <c r="O294" s="38">
        <f>SUBTOTAL(9,O292:O293)</f>
        <v>80</v>
      </c>
      <c r="P294" s="12"/>
      <c r="Q294" s="15"/>
      <c r="IU294" s="44"/>
      <c r="IV294" s="44"/>
    </row>
    <row r="295" s="1" customFormat="1" ht="18" customHeight="1" outlineLevel="2" spans="1:256">
      <c r="A295" s="12">
        <v>256</v>
      </c>
      <c r="B295" s="14" t="s">
        <v>19</v>
      </c>
      <c r="C295" s="15" t="s">
        <v>238</v>
      </c>
      <c r="D295" s="12" t="s">
        <v>35</v>
      </c>
      <c r="E295" s="25" t="s">
        <v>68</v>
      </c>
      <c r="F295" s="15" t="s">
        <v>133</v>
      </c>
      <c r="G295" s="13" t="s">
        <v>61</v>
      </c>
      <c r="H295" s="17">
        <v>1</v>
      </c>
      <c r="I295" s="17">
        <v>15</v>
      </c>
      <c r="J295" s="42">
        <v>15</v>
      </c>
      <c r="K295" s="26">
        <v>67</v>
      </c>
      <c r="L295" s="35">
        <v>1.5</v>
      </c>
      <c r="M295" s="36">
        <v>0.8</v>
      </c>
      <c r="N295" s="37">
        <v>1</v>
      </c>
      <c r="O295" s="38">
        <f t="shared" si="23"/>
        <v>18</v>
      </c>
      <c r="P295" s="12" t="s">
        <v>59</v>
      </c>
      <c r="Q295" s="15" t="s">
        <v>115</v>
      </c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  <c r="EW295" s="2"/>
      <c r="EX295" s="2"/>
      <c r="EY295" s="2"/>
      <c r="EZ295" s="2"/>
      <c r="FA295" s="2"/>
      <c r="FB295" s="2"/>
      <c r="FC295" s="2"/>
      <c r="FD295" s="2"/>
      <c r="FE295" s="2"/>
      <c r="FF295" s="2"/>
      <c r="FG295" s="2"/>
      <c r="FH295" s="2"/>
      <c r="FI295" s="2"/>
      <c r="FJ295" s="2"/>
      <c r="FK295" s="2"/>
      <c r="FL295" s="2"/>
      <c r="FM295" s="2"/>
      <c r="FN295" s="2"/>
      <c r="FO295" s="2"/>
      <c r="FP295" s="2"/>
      <c r="FQ295" s="2"/>
      <c r="FR295" s="2"/>
      <c r="FS295" s="2"/>
      <c r="FT295" s="2"/>
      <c r="FU295" s="2"/>
      <c r="FV295" s="2"/>
      <c r="FW295" s="2"/>
      <c r="FX295" s="2"/>
      <c r="FY295" s="2"/>
      <c r="FZ295" s="2"/>
      <c r="GA295" s="2"/>
      <c r="GB295" s="2"/>
      <c r="GC295" s="2"/>
      <c r="GD295" s="2"/>
      <c r="GE295" s="2"/>
      <c r="GF295" s="2"/>
      <c r="GG295" s="2"/>
      <c r="GH295" s="2"/>
      <c r="GI295" s="2"/>
      <c r="GJ295" s="2"/>
      <c r="GK295" s="2"/>
      <c r="GL295" s="2"/>
      <c r="GM295" s="2"/>
      <c r="GN295" s="2"/>
      <c r="GO295" s="2"/>
      <c r="GP295" s="2"/>
      <c r="GQ295" s="2"/>
      <c r="GR295" s="2"/>
      <c r="GS295" s="2"/>
      <c r="GT295" s="2"/>
      <c r="GU295" s="2"/>
      <c r="GV295" s="2"/>
      <c r="GW295" s="2"/>
      <c r="GX295" s="2"/>
      <c r="GY295" s="2"/>
      <c r="GZ295" s="2"/>
      <c r="HA295" s="2"/>
      <c r="HB295" s="2"/>
      <c r="HC295" s="2"/>
      <c r="HD295" s="2"/>
      <c r="HE295" s="2"/>
      <c r="HF295" s="2"/>
      <c r="HG295" s="2"/>
      <c r="HH295" s="2"/>
      <c r="HI295" s="2"/>
      <c r="HJ295" s="2"/>
      <c r="HK295" s="2"/>
      <c r="HL295" s="2"/>
      <c r="HM295" s="2"/>
      <c r="HN295" s="2"/>
      <c r="HO295" s="2"/>
      <c r="HP295" s="2"/>
      <c r="HQ295" s="2"/>
      <c r="HR295" s="2"/>
      <c r="HS295" s="2"/>
      <c r="HT295" s="2"/>
      <c r="HU295" s="2"/>
      <c r="HV295" s="2"/>
      <c r="HW295" s="2"/>
      <c r="HX295" s="2"/>
      <c r="HY295" s="2"/>
      <c r="HZ295" s="2"/>
      <c r="IA295" s="2"/>
      <c r="IB295" s="2"/>
      <c r="IC295" s="2"/>
      <c r="ID295" s="2"/>
      <c r="IE295" s="2"/>
      <c r="IF295" s="2"/>
      <c r="IG295" s="2"/>
      <c r="IH295" s="2"/>
      <c r="II295" s="2"/>
      <c r="IJ295" s="2"/>
      <c r="IK295" s="2"/>
      <c r="IL295" s="2"/>
      <c r="IM295" s="2"/>
      <c r="IN295" s="2"/>
      <c r="IO295" s="2"/>
      <c r="IP295" s="2"/>
      <c r="IQ295" s="2"/>
      <c r="IR295" s="2"/>
      <c r="IS295" s="2"/>
      <c r="IT295" s="2"/>
      <c r="IU295" s="2"/>
      <c r="IV295" s="2"/>
    </row>
    <row r="296" s="1" customFormat="1" ht="18" customHeight="1" outlineLevel="2" spans="1:256">
      <c r="A296" s="12">
        <v>257</v>
      </c>
      <c r="B296" s="14" t="s">
        <v>19</v>
      </c>
      <c r="C296" s="15" t="s">
        <v>238</v>
      </c>
      <c r="D296" s="12" t="s">
        <v>35</v>
      </c>
      <c r="E296" s="25" t="s">
        <v>68</v>
      </c>
      <c r="F296" s="15" t="s">
        <v>133</v>
      </c>
      <c r="G296" s="13" t="s">
        <v>61</v>
      </c>
      <c r="H296" s="17">
        <v>1</v>
      </c>
      <c r="I296" s="17">
        <v>15</v>
      </c>
      <c r="J296" s="42">
        <v>15</v>
      </c>
      <c r="K296" s="26">
        <v>67</v>
      </c>
      <c r="L296" s="35">
        <v>1</v>
      </c>
      <c r="M296" s="36">
        <v>0.9</v>
      </c>
      <c r="N296" s="37">
        <v>1</v>
      </c>
      <c r="O296" s="38">
        <f t="shared" si="23"/>
        <v>13.5</v>
      </c>
      <c r="P296" s="12" t="s">
        <v>59</v>
      </c>
      <c r="Q296" s="15" t="s">
        <v>26</v>
      </c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  <c r="EV296" s="2"/>
      <c r="EW296" s="2"/>
      <c r="EX296" s="2"/>
      <c r="EY296" s="2"/>
      <c r="EZ296" s="2"/>
      <c r="FA296" s="2"/>
      <c r="FB296" s="2"/>
      <c r="FC296" s="2"/>
      <c r="FD296" s="2"/>
      <c r="FE296" s="2"/>
      <c r="FF296" s="2"/>
      <c r="FG296" s="2"/>
      <c r="FH296" s="2"/>
      <c r="FI296" s="2"/>
      <c r="FJ296" s="2"/>
      <c r="FK296" s="2"/>
      <c r="FL296" s="2"/>
      <c r="FM296" s="2"/>
      <c r="FN296" s="2"/>
      <c r="FO296" s="2"/>
      <c r="FP296" s="2"/>
      <c r="FQ296" s="2"/>
      <c r="FR296" s="2"/>
      <c r="FS296" s="2"/>
      <c r="FT296" s="2"/>
      <c r="FU296" s="2"/>
      <c r="FV296" s="2"/>
      <c r="FW296" s="2"/>
      <c r="FX296" s="2"/>
      <c r="FY296" s="2"/>
      <c r="FZ296" s="2"/>
      <c r="GA296" s="2"/>
      <c r="GB296" s="2"/>
      <c r="GC296" s="2"/>
      <c r="GD296" s="2"/>
      <c r="GE296" s="2"/>
      <c r="GF296" s="2"/>
      <c r="GG296" s="2"/>
      <c r="GH296" s="2"/>
      <c r="GI296" s="2"/>
      <c r="GJ296" s="2"/>
      <c r="GK296" s="2"/>
      <c r="GL296" s="2"/>
      <c r="GM296" s="2"/>
      <c r="GN296" s="2"/>
      <c r="GO296" s="2"/>
      <c r="GP296" s="2"/>
      <c r="GQ296" s="2"/>
      <c r="GR296" s="2"/>
      <c r="GS296" s="2"/>
      <c r="GT296" s="2"/>
      <c r="GU296" s="2"/>
      <c r="GV296" s="2"/>
      <c r="GW296" s="2"/>
      <c r="GX296" s="2"/>
      <c r="GY296" s="2"/>
      <c r="GZ296" s="2"/>
      <c r="HA296" s="2"/>
      <c r="HB296" s="2"/>
      <c r="HC296" s="2"/>
      <c r="HD296" s="2"/>
      <c r="HE296" s="2"/>
      <c r="HF296" s="2"/>
      <c r="HG296" s="2"/>
      <c r="HH296" s="2"/>
      <c r="HI296" s="2"/>
      <c r="HJ296" s="2"/>
      <c r="HK296" s="2"/>
      <c r="HL296" s="2"/>
      <c r="HM296" s="2"/>
      <c r="HN296" s="2"/>
      <c r="HO296" s="2"/>
      <c r="HP296" s="2"/>
      <c r="HQ296" s="2"/>
      <c r="HR296" s="2"/>
      <c r="HS296" s="2"/>
      <c r="HT296" s="2"/>
      <c r="HU296" s="2"/>
      <c r="HV296" s="2"/>
      <c r="HW296" s="2"/>
      <c r="HX296" s="2"/>
      <c r="HY296" s="2"/>
      <c r="HZ296" s="2"/>
      <c r="IA296" s="2"/>
      <c r="IB296" s="2"/>
      <c r="IC296" s="2"/>
      <c r="ID296" s="2"/>
      <c r="IE296" s="2"/>
      <c r="IF296" s="2"/>
      <c r="IG296" s="2"/>
      <c r="IH296" s="2"/>
      <c r="II296" s="2"/>
      <c r="IJ296" s="2"/>
      <c r="IK296" s="2"/>
      <c r="IL296" s="2"/>
      <c r="IM296" s="2"/>
      <c r="IN296" s="2"/>
      <c r="IO296" s="2"/>
      <c r="IP296" s="2"/>
      <c r="IQ296" s="2"/>
      <c r="IR296" s="2"/>
      <c r="IS296" s="2"/>
      <c r="IT296" s="2"/>
      <c r="IU296" s="2"/>
      <c r="IV296" s="2"/>
    </row>
    <row r="297" s="1" customFormat="1" ht="18" customHeight="1" outlineLevel="2" spans="1:256">
      <c r="A297" s="12">
        <v>258</v>
      </c>
      <c r="B297" s="14" t="s">
        <v>19</v>
      </c>
      <c r="C297" s="15" t="s">
        <v>238</v>
      </c>
      <c r="D297" s="12" t="s">
        <v>35</v>
      </c>
      <c r="E297" s="25" t="s">
        <v>68</v>
      </c>
      <c r="F297" s="15" t="s">
        <v>239</v>
      </c>
      <c r="G297" s="13" t="s">
        <v>61</v>
      </c>
      <c r="H297" s="17">
        <v>1</v>
      </c>
      <c r="I297" s="17">
        <v>15</v>
      </c>
      <c r="J297" s="42">
        <v>15</v>
      </c>
      <c r="K297" s="47">
        <v>74</v>
      </c>
      <c r="L297" s="35">
        <v>1.5</v>
      </c>
      <c r="M297" s="36">
        <v>1</v>
      </c>
      <c r="N297" s="37">
        <v>1</v>
      </c>
      <c r="O297" s="38">
        <f t="shared" si="23"/>
        <v>22.5</v>
      </c>
      <c r="P297" s="12" t="s">
        <v>59</v>
      </c>
      <c r="Q297" s="15" t="s">
        <v>115</v>
      </c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  <c r="FE297" s="2"/>
      <c r="FF297" s="2"/>
      <c r="FG297" s="2"/>
      <c r="FH297" s="2"/>
      <c r="FI297" s="2"/>
      <c r="FJ297" s="2"/>
      <c r="FK297" s="2"/>
      <c r="FL297" s="2"/>
      <c r="FM297" s="2"/>
      <c r="FN297" s="2"/>
      <c r="FO297" s="2"/>
      <c r="FP297" s="2"/>
      <c r="FQ297" s="2"/>
      <c r="FR297" s="2"/>
      <c r="FS297" s="2"/>
      <c r="FT297" s="2"/>
      <c r="FU297" s="2"/>
      <c r="FV297" s="2"/>
      <c r="FW297" s="2"/>
      <c r="FX297" s="2"/>
      <c r="FY297" s="2"/>
      <c r="FZ297" s="2"/>
      <c r="GA297" s="2"/>
      <c r="GB297" s="2"/>
      <c r="GC297" s="2"/>
      <c r="GD297" s="2"/>
      <c r="GE297" s="2"/>
      <c r="GF297" s="2"/>
      <c r="GG297" s="2"/>
      <c r="GH297" s="2"/>
      <c r="GI297" s="2"/>
      <c r="GJ297" s="2"/>
      <c r="GK297" s="2"/>
      <c r="GL297" s="2"/>
      <c r="GM297" s="2"/>
      <c r="GN297" s="2"/>
      <c r="GO297" s="2"/>
      <c r="GP297" s="2"/>
      <c r="GQ297" s="2"/>
      <c r="GR297" s="2"/>
      <c r="GS297" s="2"/>
      <c r="GT297" s="2"/>
      <c r="GU297" s="2"/>
      <c r="GV297" s="2"/>
      <c r="GW297" s="2"/>
      <c r="GX297" s="2"/>
      <c r="GY297" s="2"/>
      <c r="GZ297" s="2"/>
      <c r="HA297" s="2"/>
      <c r="HB297" s="2"/>
      <c r="HC297" s="2"/>
      <c r="HD297" s="2"/>
      <c r="HE297" s="2"/>
      <c r="HF297" s="2"/>
      <c r="HG297" s="2"/>
      <c r="HH297" s="2"/>
      <c r="HI297" s="2"/>
      <c r="HJ297" s="2"/>
      <c r="HK297" s="2"/>
      <c r="HL297" s="2"/>
      <c r="HM297" s="2"/>
      <c r="HN297" s="2"/>
      <c r="HO297" s="2"/>
      <c r="HP297" s="2"/>
      <c r="HQ297" s="2"/>
      <c r="HR297" s="2"/>
      <c r="HS297" s="2"/>
      <c r="HT297" s="2"/>
      <c r="HU297" s="2"/>
      <c r="HV297" s="2"/>
      <c r="HW297" s="2"/>
      <c r="HX297" s="2"/>
      <c r="HY297" s="2"/>
      <c r="HZ297" s="2"/>
      <c r="IA297" s="2"/>
      <c r="IB297" s="2"/>
      <c r="IC297" s="2"/>
      <c r="ID297" s="2"/>
      <c r="IE297" s="2"/>
      <c r="IF297" s="2"/>
      <c r="IG297" s="2"/>
      <c r="IH297" s="2"/>
      <c r="II297" s="2"/>
      <c r="IJ297" s="2"/>
      <c r="IK297" s="2"/>
      <c r="IL297" s="2"/>
      <c r="IM297" s="2"/>
      <c r="IN297" s="2"/>
      <c r="IO297" s="2"/>
      <c r="IP297" s="2"/>
      <c r="IQ297" s="2"/>
      <c r="IR297" s="2"/>
      <c r="IS297" s="2"/>
      <c r="IT297" s="2"/>
      <c r="IU297" s="2"/>
      <c r="IV297" s="2"/>
    </row>
    <row r="298" s="1" customFormat="1" ht="18" customHeight="1" outlineLevel="2" spans="1:256">
      <c r="A298" s="12">
        <v>259</v>
      </c>
      <c r="B298" s="14" t="s">
        <v>19</v>
      </c>
      <c r="C298" s="15" t="s">
        <v>238</v>
      </c>
      <c r="D298" s="12" t="s">
        <v>35</v>
      </c>
      <c r="E298" s="25" t="s">
        <v>68</v>
      </c>
      <c r="F298" s="15" t="s">
        <v>239</v>
      </c>
      <c r="G298" s="13" t="s">
        <v>61</v>
      </c>
      <c r="H298" s="17">
        <v>1</v>
      </c>
      <c r="I298" s="17">
        <v>15</v>
      </c>
      <c r="J298" s="42">
        <v>15</v>
      </c>
      <c r="K298" s="47">
        <v>74</v>
      </c>
      <c r="L298" s="35">
        <v>1</v>
      </c>
      <c r="M298" s="36">
        <v>1</v>
      </c>
      <c r="N298" s="37">
        <v>1</v>
      </c>
      <c r="O298" s="38">
        <f t="shared" si="23"/>
        <v>15</v>
      </c>
      <c r="P298" s="12" t="s">
        <v>59</v>
      </c>
      <c r="Q298" s="15" t="s">
        <v>26</v>
      </c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  <c r="FE298" s="2"/>
      <c r="FF298" s="2"/>
      <c r="FG298" s="2"/>
      <c r="FH298" s="2"/>
      <c r="FI298" s="2"/>
      <c r="FJ298" s="2"/>
      <c r="FK298" s="2"/>
      <c r="FL298" s="2"/>
      <c r="FM298" s="2"/>
      <c r="FN298" s="2"/>
      <c r="FO298" s="2"/>
      <c r="FP298" s="2"/>
      <c r="FQ298" s="2"/>
      <c r="FR298" s="2"/>
      <c r="FS298" s="2"/>
      <c r="FT298" s="2"/>
      <c r="FU298" s="2"/>
      <c r="FV298" s="2"/>
      <c r="FW298" s="2"/>
      <c r="FX298" s="2"/>
      <c r="FY298" s="2"/>
      <c r="FZ298" s="2"/>
      <c r="GA298" s="2"/>
      <c r="GB298" s="2"/>
      <c r="GC298" s="2"/>
      <c r="GD298" s="2"/>
      <c r="GE298" s="2"/>
      <c r="GF298" s="2"/>
      <c r="GG298" s="2"/>
      <c r="GH298" s="2"/>
      <c r="GI298" s="2"/>
      <c r="GJ298" s="2"/>
      <c r="GK298" s="2"/>
      <c r="GL298" s="2"/>
      <c r="GM298" s="2"/>
      <c r="GN298" s="2"/>
      <c r="GO298" s="2"/>
      <c r="GP298" s="2"/>
      <c r="GQ298" s="2"/>
      <c r="GR298" s="2"/>
      <c r="GS298" s="2"/>
      <c r="GT298" s="2"/>
      <c r="GU298" s="2"/>
      <c r="GV298" s="2"/>
      <c r="GW298" s="2"/>
      <c r="GX298" s="2"/>
      <c r="GY298" s="2"/>
      <c r="GZ298" s="2"/>
      <c r="HA298" s="2"/>
      <c r="HB298" s="2"/>
      <c r="HC298" s="2"/>
      <c r="HD298" s="2"/>
      <c r="HE298" s="2"/>
      <c r="HF298" s="2"/>
      <c r="HG298" s="2"/>
      <c r="HH298" s="2"/>
      <c r="HI298" s="2"/>
      <c r="HJ298" s="2"/>
      <c r="HK298" s="2"/>
      <c r="HL298" s="2"/>
      <c r="HM298" s="2"/>
      <c r="HN298" s="2"/>
      <c r="HO298" s="2"/>
      <c r="HP298" s="2"/>
      <c r="HQ298" s="2"/>
      <c r="HR298" s="2"/>
      <c r="HS298" s="2"/>
      <c r="HT298" s="2"/>
      <c r="HU298" s="2"/>
      <c r="HV298" s="2"/>
      <c r="HW298" s="2"/>
      <c r="HX298" s="2"/>
      <c r="HY298" s="2"/>
      <c r="HZ298" s="2"/>
      <c r="IA298" s="2"/>
      <c r="IB298" s="2"/>
      <c r="IC298" s="2"/>
      <c r="ID298" s="2"/>
      <c r="IE298" s="2"/>
      <c r="IF298" s="2"/>
      <c r="IG298" s="2"/>
      <c r="IH298" s="2"/>
      <c r="II298" s="2"/>
      <c r="IJ298" s="2"/>
      <c r="IK298" s="2"/>
      <c r="IL298" s="2"/>
      <c r="IM298" s="2"/>
      <c r="IN298" s="2"/>
      <c r="IO298" s="2"/>
      <c r="IP298" s="2"/>
      <c r="IQ298" s="2"/>
      <c r="IR298" s="2"/>
      <c r="IS298" s="2"/>
      <c r="IT298" s="2"/>
      <c r="IU298" s="2"/>
      <c r="IV298" s="2"/>
    </row>
    <row r="299" s="1" customFormat="1" ht="18" customHeight="1" outlineLevel="2" spans="1:256">
      <c r="A299" s="12">
        <v>260</v>
      </c>
      <c r="B299" s="14" t="s">
        <v>19</v>
      </c>
      <c r="C299" s="15" t="s">
        <v>238</v>
      </c>
      <c r="D299" s="12" t="s">
        <v>35</v>
      </c>
      <c r="E299" s="25" t="s">
        <v>68</v>
      </c>
      <c r="F299" s="26" t="s">
        <v>240</v>
      </c>
      <c r="G299" s="13" t="s">
        <v>61</v>
      </c>
      <c r="H299" s="17">
        <v>1</v>
      </c>
      <c r="I299" s="17">
        <v>16</v>
      </c>
      <c r="J299" s="42">
        <v>16</v>
      </c>
      <c r="K299" s="26">
        <v>76</v>
      </c>
      <c r="L299" s="35">
        <v>1.5</v>
      </c>
      <c r="M299" s="36">
        <v>0.8</v>
      </c>
      <c r="N299" s="37">
        <v>1</v>
      </c>
      <c r="O299" s="38">
        <f t="shared" si="23"/>
        <v>19.2</v>
      </c>
      <c r="P299" s="12" t="s">
        <v>59</v>
      </c>
      <c r="Q299" s="15" t="s">
        <v>115</v>
      </c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  <c r="FF299" s="2"/>
      <c r="FG299" s="2"/>
      <c r="FH299" s="2"/>
      <c r="FI299" s="2"/>
      <c r="FJ299" s="2"/>
      <c r="FK299" s="2"/>
      <c r="FL299" s="2"/>
      <c r="FM299" s="2"/>
      <c r="FN299" s="2"/>
      <c r="FO299" s="2"/>
      <c r="FP299" s="2"/>
      <c r="FQ299" s="2"/>
      <c r="FR299" s="2"/>
      <c r="FS299" s="2"/>
      <c r="FT299" s="2"/>
      <c r="FU299" s="2"/>
      <c r="FV299" s="2"/>
      <c r="FW299" s="2"/>
      <c r="FX299" s="2"/>
      <c r="FY299" s="2"/>
      <c r="FZ299" s="2"/>
      <c r="GA299" s="2"/>
      <c r="GB299" s="2"/>
      <c r="GC299" s="2"/>
      <c r="GD299" s="2"/>
      <c r="GE299" s="2"/>
      <c r="GF299" s="2"/>
      <c r="GG299" s="2"/>
      <c r="GH299" s="2"/>
      <c r="GI299" s="2"/>
      <c r="GJ299" s="2"/>
      <c r="GK299" s="2"/>
      <c r="GL299" s="2"/>
      <c r="GM299" s="2"/>
      <c r="GN299" s="2"/>
      <c r="GO299" s="2"/>
      <c r="GP299" s="2"/>
      <c r="GQ299" s="2"/>
      <c r="GR299" s="2"/>
      <c r="GS299" s="2"/>
      <c r="GT299" s="2"/>
      <c r="GU299" s="2"/>
      <c r="GV299" s="2"/>
      <c r="GW299" s="2"/>
      <c r="GX299" s="2"/>
      <c r="GY299" s="2"/>
      <c r="GZ299" s="2"/>
      <c r="HA299" s="2"/>
      <c r="HB299" s="2"/>
      <c r="HC299" s="2"/>
      <c r="HD299" s="2"/>
      <c r="HE299" s="2"/>
      <c r="HF299" s="2"/>
      <c r="HG299" s="2"/>
      <c r="HH299" s="2"/>
      <c r="HI299" s="2"/>
      <c r="HJ299" s="2"/>
      <c r="HK299" s="2"/>
      <c r="HL299" s="2"/>
      <c r="HM299" s="2"/>
      <c r="HN299" s="2"/>
      <c r="HO299" s="2"/>
      <c r="HP299" s="2"/>
      <c r="HQ299" s="2"/>
      <c r="HR299" s="2"/>
      <c r="HS299" s="2"/>
      <c r="HT299" s="2"/>
      <c r="HU299" s="2"/>
      <c r="HV299" s="2"/>
      <c r="HW299" s="2"/>
      <c r="HX299" s="2"/>
      <c r="HY299" s="2"/>
      <c r="HZ299" s="2"/>
      <c r="IA299" s="2"/>
      <c r="IB299" s="2"/>
      <c r="IC299" s="2"/>
      <c r="ID299" s="2"/>
      <c r="IE299" s="2"/>
      <c r="IF299" s="2"/>
      <c r="IG299" s="2"/>
      <c r="IH299" s="2"/>
      <c r="II299" s="2"/>
      <c r="IJ299" s="2"/>
      <c r="IK299" s="2"/>
      <c r="IL299" s="2"/>
      <c r="IM299" s="2"/>
      <c r="IN299" s="2"/>
      <c r="IO299" s="2"/>
      <c r="IP299" s="2"/>
      <c r="IQ299" s="2"/>
      <c r="IR299" s="2"/>
      <c r="IS299" s="2"/>
      <c r="IT299" s="2"/>
      <c r="IU299" s="2"/>
      <c r="IV299" s="2"/>
    </row>
    <row r="300" s="1" customFormat="1" ht="18" customHeight="1" outlineLevel="2" spans="1:256">
      <c r="A300" s="12">
        <v>261</v>
      </c>
      <c r="B300" s="14" t="s">
        <v>19</v>
      </c>
      <c r="C300" s="15" t="s">
        <v>238</v>
      </c>
      <c r="D300" s="12" t="s">
        <v>35</v>
      </c>
      <c r="E300" s="25" t="s">
        <v>68</v>
      </c>
      <c r="F300" s="26" t="s">
        <v>240</v>
      </c>
      <c r="G300" s="13" t="s">
        <v>61</v>
      </c>
      <c r="H300" s="17">
        <v>1</v>
      </c>
      <c r="I300" s="17">
        <v>16</v>
      </c>
      <c r="J300" s="42">
        <v>16</v>
      </c>
      <c r="K300" s="26">
        <v>76</v>
      </c>
      <c r="L300" s="35">
        <v>1</v>
      </c>
      <c r="M300" s="36">
        <v>0.9</v>
      </c>
      <c r="N300" s="37">
        <v>1</v>
      </c>
      <c r="O300" s="38">
        <f t="shared" si="23"/>
        <v>14.4</v>
      </c>
      <c r="P300" s="12" t="s">
        <v>59</v>
      </c>
      <c r="Q300" s="15" t="s">
        <v>26</v>
      </c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  <c r="FE300" s="2"/>
      <c r="FF300" s="2"/>
      <c r="FG300" s="2"/>
      <c r="FH300" s="2"/>
      <c r="FI300" s="2"/>
      <c r="FJ300" s="2"/>
      <c r="FK300" s="2"/>
      <c r="FL300" s="2"/>
      <c r="FM300" s="2"/>
      <c r="FN300" s="2"/>
      <c r="FO300" s="2"/>
      <c r="FP300" s="2"/>
      <c r="FQ300" s="2"/>
      <c r="FR300" s="2"/>
      <c r="FS300" s="2"/>
      <c r="FT300" s="2"/>
      <c r="FU300" s="2"/>
      <c r="FV300" s="2"/>
      <c r="FW300" s="2"/>
      <c r="FX300" s="2"/>
      <c r="FY300" s="2"/>
      <c r="FZ300" s="2"/>
      <c r="GA300" s="2"/>
      <c r="GB300" s="2"/>
      <c r="GC300" s="2"/>
      <c r="GD300" s="2"/>
      <c r="GE300" s="2"/>
      <c r="GF300" s="2"/>
      <c r="GG300" s="2"/>
      <c r="GH300" s="2"/>
      <c r="GI300" s="2"/>
      <c r="GJ300" s="2"/>
      <c r="GK300" s="2"/>
      <c r="GL300" s="2"/>
      <c r="GM300" s="2"/>
      <c r="GN300" s="2"/>
      <c r="GO300" s="2"/>
      <c r="GP300" s="2"/>
      <c r="GQ300" s="2"/>
      <c r="GR300" s="2"/>
      <c r="GS300" s="2"/>
      <c r="GT300" s="2"/>
      <c r="GU300" s="2"/>
      <c r="GV300" s="2"/>
      <c r="GW300" s="2"/>
      <c r="GX300" s="2"/>
      <c r="GY300" s="2"/>
      <c r="GZ300" s="2"/>
      <c r="HA300" s="2"/>
      <c r="HB300" s="2"/>
      <c r="HC300" s="2"/>
      <c r="HD300" s="2"/>
      <c r="HE300" s="2"/>
      <c r="HF300" s="2"/>
      <c r="HG300" s="2"/>
      <c r="HH300" s="2"/>
      <c r="HI300" s="2"/>
      <c r="HJ300" s="2"/>
      <c r="HK300" s="2"/>
      <c r="HL300" s="2"/>
      <c r="HM300" s="2"/>
      <c r="HN300" s="2"/>
      <c r="HO300" s="2"/>
      <c r="HP300" s="2"/>
      <c r="HQ300" s="2"/>
      <c r="HR300" s="2"/>
      <c r="HS300" s="2"/>
      <c r="HT300" s="2"/>
      <c r="HU300" s="2"/>
      <c r="HV300" s="2"/>
      <c r="HW300" s="2"/>
      <c r="HX300" s="2"/>
      <c r="HY300" s="2"/>
      <c r="HZ300" s="2"/>
      <c r="IA300" s="2"/>
      <c r="IB300" s="2"/>
      <c r="IC300" s="2"/>
      <c r="ID300" s="2"/>
      <c r="IE300" s="2"/>
      <c r="IF300" s="2"/>
      <c r="IG300" s="2"/>
      <c r="IH300" s="2"/>
      <c r="II300" s="2"/>
      <c r="IJ300" s="2"/>
      <c r="IK300" s="2"/>
      <c r="IL300" s="2"/>
      <c r="IM300" s="2"/>
      <c r="IN300" s="2"/>
      <c r="IO300" s="2"/>
      <c r="IP300" s="2"/>
      <c r="IQ300" s="2"/>
      <c r="IR300" s="2"/>
      <c r="IS300" s="2"/>
      <c r="IT300" s="2"/>
      <c r="IU300" s="2"/>
      <c r="IV300" s="2"/>
    </row>
    <row r="301" s="1" customFormat="1" ht="18" customHeight="1" outlineLevel="2" spans="1:256">
      <c r="A301" s="12">
        <v>262</v>
      </c>
      <c r="B301" s="14" t="s">
        <v>19</v>
      </c>
      <c r="C301" s="15" t="s">
        <v>238</v>
      </c>
      <c r="D301" s="12" t="s">
        <v>35</v>
      </c>
      <c r="E301" s="25" t="s">
        <v>68</v>
      </c>
      <c r="F301" s="15" t="s">
        <v>193</v>
      </c>
      <c r="G301" s="13" t="s">
        <v>28</v>
      </c>
      <c r="H301" s="17">
        <v>1</v>
      </c>
      <c r="I301" s="17">
        <v>16</v>
      </c>
      <c r="J301" s="42">
        <v>16</v>
      </c>
      <c r="K301" s="26">
        <v>69</v>
      </c>
      <c r="L301" s="35">
        <v>1.5</v>
      </c>
      <c r="M301" s="36">
        <v>0.8</v>
      </c>
      <c r="N301" s="37">
        <v>1</v>
      </c>
      <c r="O301" s="38">
        <f t="shared" si="23"/>
        <v>19.2</v>
      </c>
      <c r="P301" s="12" t="s">
        <v>59</v>
      </c>
      <c r="Q301" s="15" t="s">
        <v>115</v>
      </c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  <c r="FG301" s="2"/>
      <c r="FH301" s="2"/>
      <c r="FI301" s="2"/>
      <c r="FJ301" s="2"/>
      <c r="FK301" s="2"/>
      <c r="FL301" s="2"/>
      <c r="FM301" s="2"/>
      <c r="FN301" s="2"/>
      <c r="FO301" s="2"/>
      <c r="FP301" s="2"/>
      <c r="FQ301" s="2"/>
      <c r="FR301" s="2"/>
      <c r="FS301" s="2"/>
      <c r="FT301" s="2"/>
      <c r="FU301" s="2"/>
      <c r="FV301" s="2"/>
      <c r="FW301" s="2"/>
      <c r="FX301" s="2"/>
      <c r="FY301" s="2"/>
      <c r="FZ301" s="2"/>
      <c r="GA301" s="2"/>
      <c r="GB301" s="2"/>
      <c r="GC301" s="2"/>
      <c r="GD301" s="2"/>
      <c r="GE301" s="2"/>
      <c r="GF301" s="2"/>
      <c r="GG301" s="2"/>
      <c r="GH301" s="2"/>
      <c r="GI301" s="2"/>
      <c r="GJ301" s="2"/>
      <c r="GK301" s="2"/>
      <c r="GL301" s="2"/>
      <c r="GM301" s="2"/>
      <c r="GN301" s="2"/>
      <c r="GO301" s="2"/>
      <c r="GP301" s="2"/>
      <c r="GQ301" s="2"/>
      <c r="GR301" s="2"/>
      <c r="GS301" s="2"/>
      <c r="GT301" s="2"/>
      <c r="GU301" s="2"/>
      <c r="GV301" s="2"/>
      <c r="GW301" s="2"/>
      <c r="GX301" s="2"/>
      <c r="GY301" s="2"/>
      <c r="GZ301" s="2"/>
      <c r="HA301" s="2"/>
      <c r="HB301" s="2"/>
      <c r="HC301" s="2"/>
      <c r="HD301" s="2"/>
      <c r="HE301" s="2"/>
      <c r="HF301" s="2"/>
      <c r="HG301" s="2"/>
      <c r="HH301" s="2"/>
      <c r="HI301" s="2"/>
      <c r="HJ301" s="2"/>
      <c r="HK301" s="2"/>
      <c r="HL301" s="2"/>
      <c r="HM301" s="2"/>
      <c r="HN301" s="2"/>
      <c r="HO301" s="2"/>
      <c r="HP301" s="2"/>
      <c r="HQ301" s="2"/>
      <c r="HR301" s="2"/>
      <c r="HS301" s="2"/>
      <c r="HT301" s="2"/>
      <c r="HU301" s="2"/>
      <c r="HV301" s="2"/>
      <c r="HW301" s="2"/>
      <c r="HX301" s="2"/>
      <c r="HY301" s="2"/>
      <c r="HZ301" s="2"/>
      <c r="IA301" s="2"/>
      <c r="IB301" s="2"/>
      <c r="IC301" s="2"/>
      <c r="ID301" s="2"/>
      <c r="IE301" s="2"/>
      <c r="IF301" s="2"/>
      <c r="IG301" s="2"/>
      <c r="IH301" s="2"/>
      <c r="II301" s="2"/>
      <c r="IJ301" s="2"/>
      <c r="IK301" s="2"/>
      <c r="IL301" s="2"/>
      <c r="IM301" s="2"/>
      <c r="IN301" s="2"/>
      <c r="IO301" s="2"/>
      <c r="IP301" s="2"/>
      <c r="IQ301" s="2"/>
      <c r="IR301" s="2"/>
      <c r="IS301" s="2"/>
      <c r="IT301" s="2"/>
      <c r="IU301" s="2"/>
      <c r="IV301" s="2"/>
    </row>
    <row r="302" s="1" customFormat="1" ht="18" customHeight="1" outlineLevel="2" spans="1:256">
      <c r="A302" s="12">
        <v>263</v>
      </c>
      <c r="B302" s="14" t="s">
        <v>19</v>
      </c>
      <c r="C302" s="15" t="s">
        <v>238</v>
      </c>
      <c r="D302" s="12" t="s">
        <v>35</v>
      </c>
      <c r="E302" s="25" t="s">
        <v>68</v>
      </c>
      <c r="F302" s="15" t="s">
        <v>193</v>
      </c>
      <c r="G302" s="13" t="s">
        <v>28</v>
      </c>
      <c r="H302" s="17">
        <v>1</v>
      </c>
      <c r="I302" s="17">
        <v>16</v>
      </c>
      <c r="J302" s="42">
        <v>16</v>
      </c>
      <c r="K302" s="26">
        <v>69</v>
      </c>
      <c r="L302" s="35">
        <v>1</v>
      </c>
      <c r="M302" s="36">
        <v>0.9</v>
      </c>
      <c r="N302" s="37">
        <v>1</v>
      </c>
      <c r="O302" s="38">
        <f t="shared" si="23"/>
        <v>14.4</v>
      </c>
      <c r="P302" s="12" t="s">
        <v>59</v>
      </c>
      <c r="Q302" s="15" t="s">
        <v>26</v>
      </c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  <c r="FF302" s="2"/>
      <c r="FG302" s="2"/>
      <c r="FH302" s="2"/>
      <c r="FI302" s="2"/>
      <c r="FJ302" s="2"/>
      <c r="FK302" s="2"/>
      <c r="FL302" s="2"/>
      <c r="FM302" s="2"/>
      <c r="FN302" s="2"/>
      <c r="FO302" s="2"/>
      <c r="FP302" s="2"/>
      <c r="FQ302" s="2"/>
      <c r="FR302" s="2"/>
      <c r="FS302" s="2"/>
      <c r="FT302" s="2"/>
      <c r="FU302" s="2"/>
      <c r="FV302" s="2"/>
      <c r="FW302" s="2"/>
      <c r="FX302" s="2"/>
      <c r="FY302" s="2"/>
      <c r="FZ302" s="2"/>
      <c r="GA302" s="2"/>
      <c r="GB302" s="2"/>
      <c r="GC302" s="2"/>
      <c r="GD302" s="2"/>
      <c r="GE302" s="2"/>
      <c r="GF302" s="2"/>
      <c r="GG302" s="2"/>
      <c r="GH302" s="2"/>
      <c r="GI302" s="2"/>
      <c r="GJ302" s="2"/>
      <c r="GK302" s="2"/>
      <c r="GL302" s="2"/>
      <c r="GM302" s="2"/>
      <c r="GN302" s="2"/>
      <c r="GO302" s="2"/>
      <c r="GP302" s="2"/>
      <c r="GQ302" s="2"/>
      <c r="GR302" s="2"/>
      <c r="GS302" s="2"/>
      <c r="GT302" s="2"/>
      <c r="GU302" s="2"/>
      <c r="GV302" s="2"/>
      <c r="GW302" s="2"/>
      <c r="GX302" s="2"/>
      <c r="GY302" s="2"/>
      <c r="GZ302" s="2"/>
      <c r="HA302" s="2"/>
      <c r="HB302" s="2"/>
      <c r="HC302" s="2"/>
      <c r="HD302" s="2"/>
      <c r="HE302" s="2"/>
      <c r="HF302" s="2"/>
      <c r="HG302" s="2"/>
      <c r="HH302" s="2"/>
      <c r="HI302" s="2"/>
      <c r="HJ302" s="2"/>
      <c r="HK302" s="2"/>
      <c r="HL302" s="2"/>
      <c r="HM302" s="2"/>
      <c r="HN302" s="2"/>
      <c r="HO302" s="2"/>
      <c r="HP302" s="2"/>
      <c r="HQ302" s="2"/>
      <c r="HR302" s="2"/>
      <c r="HS302" s="2"/>
      <c r="HT302" s="2"/>
      <c r="HU302" s="2"/>
      <c r="HV302" s="2"/>
      <c r="HW302" s="2"/>
      <c r="HX302" s="2"/>
      <c r="HY302" s="2"/>
      <c r="HZ302" s="2"/>
      <c r="IA302" s="2"/>
      <c r="IB302" s="2"/>
      <c r="IC302" s="2"/>
      <c r="ID302" s="2"/>
      <c r="IE302" s="2"/>
      <c r="IF302" s="2"/>
      <c r="IG302" s="2"/>
      <c r="IH302" s="2"/>
      <c r="II302" s="2"/>
      <c r="IJ302" s="2"/>
      <c r="IK302" s="2"/>
      <c r="IL302" s="2"/>
      <c r="IM302" s="2"/>
      <c r="IN302" s="2"/>
      <c r="IO302" s="2"/>
      <c r="IP302" s="2"/>
      <c r="IQ302" s="2"/>
      <c r="IR302" s="2"/>
      <c r="IS302" s="2"/>
      <c r="IT302" s="2"/>
      <c r="IU302" s="2"/>
      <c r="IV302" s="2"/>
    </row>
    <row r="303" s="1" customFormat="1" ht="18" customHeight="1" outlineLevel="2" spans="1:256">
      <c r="A303" s="12">
        <v>264</v>
      </c>
      <c r="B303" s="14" t="s">
        <v>19</v>
      </c>
      <c r="C303" s="15" t="s">
        <v>238</v>
      </c>
      <c r="D303" s="12" t="s">
        <v>35</v>
      </c>
      <c r="E303" s="25" t="s">
        <v>68</v>
      </c>
      <c r="F303" s="15" t="s">
        <v>72</v>
      </c>
      <c r="G303" s="13" t="s">
        <v>30</v>
      </c>
      <c r="H303" s="17">
        <v>1</v>
      </c>
      <c r="I303" s="17">
        <v>16</v>
      </c>
      <c r="J303" s="42">
        <v>16</v>
      </c>
      <c r="K303" s="26">
        <v>69</v>
      </c>
      <c r="L303" s="35">
        <v>1.5</v>
      </c>
      <c r="M303" s="36">
        <v>0.8</v>
      </c>
      <c r="N303" s="37">
        <v>1</v>
      </c>
      <c r="O303" s="38">
        <f t="shared" si="23"/>
        <v>19.2</v>
      </c>
      <c r="P303" s="12" t="s">
        <v>59</v>
      </c>
      <c r="Q303" s="15" t="s">
        <v>115</v>
      </c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  <c r="FF303" s="2"/>
      <c r="FG303" s="2"/>
      <c r="FH303" s="2"/>
      <c r="FI303" s="2"/>
      <c r="FJ303" s="2"/>
      <c r="FK303" s="2"/>
      <c r="FL303" s="2"/>
      <c r="FM303" s="2"/>
      <c r="FN303" s="2"/>
      <c r="FO303" s="2"/>
      <c r="FP303" s="2"/>
      <c r="FQ303" s="2"/>
      <c r="FR303" s="2"/>
      <c r="FS303" s="2"/>
      <c r="FT303" s="2"/>
      <c r="FU303" s="2"/>
      <c r="FV303" s="2"/>
      <c r="FW303" s="2"/>
      <c r="FX303" s="2"/>
      <c r="FY303" s="2"/>
      <c r="FZ303" s="2"/>
      <c r="GA303" s="2"/>
      <c r="GB303" s="2"/>
      <c r="GC303" s="2"/>
      <c r="GD303" s="2"/>
      <c r="GE303" s="2"/>
      <c r="GF303" s="2"/>
      <c r="GG303" s="2"/>
      <c r="GH303" s="2"/>
      <c r="GI303" s="2"/>
      <c r="GJ303" s="2"/>
      <c r="GK303" s="2"/>
      <c r="GL303" s="2"/>
      <c r="GM303" s="2"/>
      <c r="GN303" s="2"/>
      <c r="GO303" s="2"/>
      <c r="GP303" s="2"/>
      <c r="GQ303" s="2"/>
      <c r="GR303" s="2"/>
      <c r="GS303" s="2"/>
      <c r="GT303" s="2"/>
      <c r="GU303" s="2"/>
      <c r="GV303" s="2"/>
      <c r="GW303" s="2"/>
      <c r="GX303" s="2"/>
      <c r="GY303" s="2"/>
      <c r="GZ303" s="2"/>
      <c r="HA303" s="2"/>
      <c r="HB303" s="2"/>
      <c r="HC303" s="2"/>
      <c r="HD303" s="2"/>
      <c r="HE303" s="2"/>
      <c r="HF303" s="2"/>
      <c r="HG303" s="2"/>
      <c r="HH303" s="2"/>
      <c r="HI303" s="2"/>
      <c r="HJ303" s="2"/>
      <c r="HK303" s="2"/>
      <c r="HL303" s="2"/>
      <c r="HM303" s="2"/>
      <c r="HN303" s="2"/>
      <c r="HO303" s="2"/>
      <c r="HP303" s="2"/>
      <c r="HQ303" s="2"/>
      <c r="HR303" s="2"/>
      <c r="HS303" s="2"/>
      <c r="HT303" s="2"/>
      <c r="HU303" s="2"/>
      <c r="HV303" s="2"/>
      <c r="HW303" s="2"/>
      <c r="HX303" s="2"/>
      <c r="HY303" s="2"/>
      <c r="HZ303" s="2"/>
      <c r="IA303" s="2"/>
      <c r="IB303" s="2"/>
      <c r="IC303" s="2"/>
      <c r="ID303" s="2"/>
      <c r="IE303" s="2"/>
      <c r="IF303" s="2"/>
      <c r="IG303" s="2"/>
      <c r="IH303" s="2"/>
      <c r="II303" s="2"/>
      <c r="IJ303" s="2"/>
      <c r="IK303" s="2"/>
      <c r="IL303" s="2"/>
      <c r="IM303" s="2"/>
      <c r="IN303" s="2"/>
      <c r="IO303" s="2"/>
      <c r="IP303" s="2"/>
      <c r="IQ303" s="2"/>
      <c r="IR303" s="2"/>
      <c r="IS303" s="2"/>
      <c r="IT303" s="2"/>
      <c r="IU303" s="2"/>
      <c r="IV303" s="2"/>
    </row>
    <row r="304" s="1" customFormat="1" ht="18" customHeight="1" outlineLevel="2" spans="1:256">
      <c r="A304" s="12">
        <v>265</v>
      </c>
      <c r="B304" s="14" t="s">
        <v>19</v>
      </c>
      <c r="C304" s="15" t="s">
        <v>238</v>
      </c>
      <c r="D304" s="12" t="s">
        <v>35</v>
      </c>
      <c r="E304" s="25" t="s">
        <v>68</v>
      </c>
      <c r="F304" s="15" t="s">
        <v>72</v>
      </c>
      <c r="G304" s="13" t="s">
        <v>30</v>
      </c>
      <c r="H304" s="17">
        <v>1</v>
      </c>
      <c r="I304" s="17">
        <v>16</v>
      </c>
      <c r="J304" s="42">
        <v>16</v>
      </c>
      <c r="K304" s="26">
        <v>69</v>
      </c>
      <c r="L304" s="35">
        <v>1</v>
      </c>
      <c r="M304" s="36">
        <v>0.9</v>
      </c>
      <c r="N304" s="37">
        <v>1</v>
      </c>
      <c r="O304" s="38">
        <f t="shared" si="23"/>
        <v>14.4</v>
      </c>
      <c r="P304" s="12" t="s">
        <v>59</v>
      </c>
      <c r="Q304" s="15" t="s">
        <v>26</v>
      </c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  <c r="FE304" s="2"/>
      <c r="FF304" s="2"/>
      <c r="FG304" s="2"/>
      <c r="FH304" s="2"/>
      <c r="FI304" s="2"/>
      <c r="FJ304" s="2"/>
      <c r="FK304" s="2"/>
      <c r="FL304" s="2"/>
      <c r="FM304" s="2"/>
      <c r="FN304" s="2"/>
      <c r="FO304" s="2"/>
      <c r="FP304" s="2"/>
      <c r="FQ304" s="2"/>
      <c r="FR304" s="2"/>
      <c r="FS304" s="2"/>
      <c r="FT304" s="2"/>
      <c r="FU304" s="2"/>
      <c r="FV304" s="2"/>
      <c r="FW304" s="2"/>
      <c r="FX304" s="2"/>
      <c r="FY304" s="2"/>
      <c r="FZ304" s="2"/>
      <c r="GA304" s="2"/>
      <c r="GB304" s="2"/>
      <c r="GC304" s="2"/>
      <c r="GD304" s="2"/>
      <c r="GE304" s="2"/>
      <c r="GF304" s="2"/>
      <c r="GG304" s="2"/>
      <c r="GH304" s="2"/>
      <c r="GI304" s="2"/>
      <c r="GJ304" s="2"/>
      <c r="GK304" s="2"/>
      <c r="GL304" s="2"/>
      <c r="GM304" s="2"/>
      <c r="GN304" s="2"/>
      <c r="GO304" s="2"/>
      <c r="GP304" s="2"/>
      <c r="GQ304" s="2"/>
      <c r="GR304" s="2"/>
      <c r="GS304" s="2"/>
      <c r="GT304" s="2"/>
      <c r="GU304" s="2"/>
      <c r="GV304" s="2"/>
      <c r="GW304" s="2"/>
      <c r="GX304" s="2"/>
      <c r="GY304" s="2"/>
      <c r="GZ304" s="2"/>
      <c r="HA304" s="2"/>
      <c r="HB304" s="2"/>
      <c r="HC304" s="2"/>
      <c r="HD304" s="2"/>
      <c r="HE304" s="2"/>
      <c r="HF304" s="2"/>
      <c r="HG304" s="2"/>
      <c r="HH304" s="2"/>
      <c r="HI304" s="2"/>
      <c r="HJ304" s="2"/>
      <c r="HK304" s="2"/>
      <c r="HL304" s="2"/>
      <c r="HM304" s="2"/>
      <c r="HN304" s="2"/>
      <c r="HO304" s="2"/>
      <c r="HP304" s="2"/>
      <c r="HQ304" s="2"/>
      <c r="HR304" s="2"/>
      <c r="HS304" s="2"/>
      <c r="HT304" s="2"/>
      <c r="HU304" s="2"/>
      <c r="HV304" s="2"/>
      <c r="HW304" s="2"/>
      <c r="HX304" s="2"/>
      <c r="HY304" s="2"/>
      <c r="HZ304" s="2"/>
      <c r="IA304" s="2"/>
      <c r="IB304" s="2"/>
      <c r="IC304" s="2"/>
      <c r="ID304" s="2"/>
      <c r="IE304" s="2"/>
      <c r="IF304" s="2"/>
      <c r="IG304" s="2"/>
      <c r="IH304" s="2"/>
      <c r="II304" s="2"/>
      <c r="IJ304" s="2"/>
      <c r="IK304" s="2"/>
      <c r="IL304" s="2"/>
      <c r="IM304" s="2"/>
      <c r="IN304" s="2"/>
      <c r="IO304" s="2"/>
      <c r="IP304" s="2"/>
      <c r="IQ304" s="2"/>
      <c r="IR304" s="2"/>
      <c r="IS304" s="2"/>
      <c r="IT304" s="2"/>
      <c r="IU304" s="2"/>
      <c r="IV304" s="2"/>
    </row>
    <row r="305" s="1" customFormat="1" ht="18" customHeight="1" outlineLevel="2" spans="1:256">
      <c r="A305" s="12">
        <v>266</v>
      </c>
      <c r="B305" s="14" t="s">
        <v>19</v>
      </c>
      <c r="C305" s="15" t="s">
        <v>238</v>
      </c>
      <c r="D305" s="12" t="s">
        <v>35</v>
      </c>
      <c r="E305" s="15" t="s">
        <v>126</v>
      </c>
      <c r="F305" s="15" t="s">
        <v>241</v>
      </c>
      <c r="G305" s="13" t="s">
        <v>38</v>
      </c>
      <c r="H305" s="17">
        <v>3</v>
      </c>
      <c r="I305" s="17">
        <v>16</v>
      </c>
      <c r="J305" s="23">
        <v>48</v>
      </c>
      <c r="K305" s="39">
        <v>72</v>
      </c>
      <c r="L305" s="35">
        <v>1.5</v>
      </c>
      <c r="M305" s="36">
        <v>0.8</v>
      </c>
      <c r="N305" s="37">
        <v>1</v>
      </c>
      <c r="O305" s="38">
        <f t="shared" si="23"/>
        <v>57.6</v>
      </c>
      <c r="P305" s="12" t="s">
        <v>25</v>
      </c>
      <c r="Q305" s="15" t="s">
        <v>39</v>
      </c>
      <c r="IU305" s="44"/>
      <c r="IV305" s="44"/>
    </row>
    <row r="306" s="1" customFormat="1" ht="18" customHeight="1" outlineLevel="2" spans="1:256">
      <c r="A306" s="12">
        <v>267</v>
      </c>
      <c r="B306" s="14" t="s">
        <v>19</v>
      </c>
      <c r="C306" s="15" t="s">
        <v>238</v>
      </c>
      <c r="D306" s="12" t="s">
        <v>35</v>
      </c>
      <c r="E306" s="15" t="s">
        <v>126</v>
      </c>
      <c r="F306" s="15" t="s">
        <v>241</v>
      </c>
      <c r="G306" s="13" t="s">
        <v>28</v>
      </c>
      <c r="H306" s="17">
        <v>2</v>
      </c>
      <c r="I306" s="17">
        <v>15</v>
      </c>
      <c r="J306" s="23">
        <v>30</v>
      </c>
      <c r="K306" s="39">
        <v>72</v>
      </c>
      <c r="L306" s="35">
        <v>1</v>
      </c>
      <c r="M306" s="36">
        <v>0.9</v>
      </c>
      <c r="N306" s="37">
        <v>1</v>
      </c>
      <c r="O306" s="38">
        <f t="shared" si="23"/>
        <v>27</v>
      </c>
      <c r="P306" s="12" t="s">
        <v>25</v>
      </c>
      <c r="Q306" s="15" t="s">
        <v>26</v>
      </c>
      <c r="IU306" s="44"/>
      <c r="IV306" s="44"/>
    </row>
    <row r="307" s="1" customFormat="1" ht="18" customHeight="1" outlineLevel="2" spans="1:256">
      <c r="A307" s="12">
        <v>268</v>
      </c>
      <c r="B307" s="14" t="s">
        <v>19</v>
      </c>
      <c r="C307" s="15" t="s">
        <v>238</v>
      </c>
      <c r="D307" s="12" t="s">
        <v>35</v>
      </c>
      <c r="E307" s="15" t="s">
        <v>126</v>
      </c>
      <c r="F307" s="15" t="s">
        <v>242</v>
      </c>
      <c r="G307" s="13" t="s">
        <v>28</v>
      </c>
      <c r="H307" s="17">
        <v>3</v>
      </c>
      <c r="I307" s="17">
        <v>15</v>
      </c>
      <c r="J307" s="23">
        <v>45</v>
      </c>
      <c r="K307" s="39">
        <v>83</v>
      </c>
      <c r="L307" s="35">
        <v>1.5</v>
      </c>
      <c r="M307" s="36">
        <v>1</v>
      </c>
      <c r="N307" s="37">
        <v>1</v>
      </c>
      <c r="O307" s="38">
        <f t="shared" si="23"/>
        <v>67.5</v>
      </c>
      <c r="P307" s="12" t="s">
        <v>25</v>
      </c>
      <c r="Q307" s="15" t="s">
        <v>39</v>
      </c>
      <c r="IU307" s="44"/>
      <c r="IV307" s="44"/>
    </row>
    <row r="308" s="1" customFormat="1" ht="18" customHeight="1" outlineLevel="2" spans="1:256">
      <c r="A308" s="12">
        <v>269</v>
      </c>
      <c r="B308" s="14" t="s">
        <v>19</v>
      </c>
      <c r="C308" s="15" t="s">
        <v>238</v>
      </c>
      <c r="D308" s="12" t="s">
        <v>35</v>
      </c>
      <c r="E308" s="15" t="s">
        <v>126</v>
      </c>
      <c r="F308" s="15" t="s">
        <v>242</v>
      </c>
      <c r="G308" s="13" t="s">
        <v>38</v>
      </c>
      <c r="H308" s="17">
        <v>2</v>
      </c>
      <c r="I308" s="17">
        <v>16</v>
      </c>
      <c r="J308" s="23">
        <v>32</v>
      </c>
      <c r="K308" s="39">
        <v>83</v>
      </c>
      <c r="L308" s="35">
        <v>1</v>
      </c>
      <c r="M308" s="36">
        <v>1</v>
      </c>
      <c r="N308" s="37">
        <v>1</v>
      </c>
      <c r="O308" s="38">
        <f t="shared" si="23"/>
        <v>32</v>
      </c>
      <c r="P308" s="12" t="s">
        <v>25</v>
      </c>
      <c r="Q308" s="15" t="s">
        <v>26</v>
      </c>
      <c r="IU308" s="44"/>
      <c r="IV308" s="44"/>
    </row>
    <row r="309" s="1" customFormat="1" ht="18" customHeight="1" outlineLevel="2" spans="1:256">
      <c r="A309" s="12">
        <v>270</v>
      </c>
      <c r="B309" s="14" t="s">
        <v>19</v>
      </c>
      <c r="C309" s="15" t="s">
        <v>238</v>
      </c>
      <c r="D309" s="12" t="s">
        <v>35</v>
      </c>
      <c r="E309" s="15" t="s">
        <v>243</v>
      </c>
      <c r="F309" s="15" t="s">
        <v>228</v>
      </c>
      <c r="G309" s="13" t="s">
        <v>28</v>
      </c>
      <c r="H309" s="17">
        <v>1</v>
      </c>
      <c r="I309" s="17">
        <v>16</v>
      </c>
      <c r="J309" s="23">
        <v>16</v>
      </c>
      <c r="K309" s="15">
        <v>15</v>
      </c>
      <c r="L309" s="35">
        <v>1</v>
      </c>
      <c r="M309" s="36">
        <v>1</v>
      </c>
      <c r="N309" s="37">
        <v>1</v>
      </c>
      <c r="O309" s="38">
        <f t="shared" si="23"/>
        <v>16</v>
      </c>
      <c r="P309" s="12" t="s">
        <v>25</v>
      </c>
      <c r="Q309" s="15" t="s">
        <v>39</v>
      </c>
      <c r="IU309" s="44"/>
      <c r="IV309" s="44"/>
    </row>
    <row r="310" s="1" customFormat="1" ht="18" customHeight="1" outlineLevel="2" spans="1:256">
      <c r="A310" s="12">
        <v>271</v>
      </c>
      <c r="B310" s="14" t="s">
        <v>19</v>
      </c>
      <c r="C310" s="15" t="s">
        <v>238</v>
      </c>
      <c r="D310" s="12" t="s">
        <v>35</v>
      </c>
      <c r="E310" s="15" t="s">
        <v>243</v>
      </c>
      <c r="F310" s="15" t="s">
        <v>228</v>
      </c>
      <c r="G310" s="13" t="s">
        <v>28</v>
      </c>
      <c r="H310" s="17">
        <v>1</v>
      </c>
      <c r="I310" s="17">
        <v>16</v>
      </c>
      <c r="J310" s="23">
        <v>16</v>
      </c>
      <c r="K310" s="15">
        <v>15</v>
      </c>
      <c r="L310" s="35">
        <v>1</v>
      </c>
      <c r="M310" s="36">
        <v>1</v>
      </c>
      <c r="N310" s="37">
        <v>1</v>
      </c>
      <c r="O310" s="38">
        <f t="shared" si="23"/>
        <v>16</v>
      </c>
      <c r="P310" s="12" t="s">
        <v>25</v>
      </c>
      <c r="Q310" s="15" t="s">
        <v>26</v>
      </c>
      <c r="IU310" s="44"/>
      <c r="IV310" s="44"/>
    </row>
    <row r="311" s="1" customFormat="1" ht="18" customHeight="1" outlineLevel="1" spans="1:256">
      <c r="A311" s="12"/>
      <c r="B311" s="14"/>
      <c r="C311" s="21" t="s">
        <v>244</v>
      </c>
      <c r="D311" s="12"/>
      <c r="E311" s="15"/>
      <c r="F311" s="15"/>
      <c r="G311" s="13"/>
      <c r="H311" s="17"/>
      <c r="I311" s="17"/>
      <c r="J311" s="23"/>
      <c r="K311" s="15"/>
      <c r="L311" s="35"/>
      <c r="M311" s="36"/>
      <c r="N311" s="37"/>
      <c r="O311" s="38">
        <f>SUBTOTAL(9,O295:O310)</f>
        <v>385.9</v>
      </c>
      <c r="P311" s="12"/>
      <c r="Q311" s="15"/>
      <c r="IU311" s="44"/>
      <c r="IV311" s="44"/>
    </row>
    <row r="312" s="1" customFormat="1" ht="18" customHeight="1" outlineLevel="2" spans="1:256">
      <c r="A312" s="12">
        <v>272</v>
      </c>
      <c r="B312" s="14" t="s">
        <v>19</v>
      </c>
      <c r="C312" s="19" t="s">
        <v>245</v>
      </c>
      <c r="D312" s="12" t="s">
        <v>49</v>
      </c>
      <c r="E312" s="28" t="s">
        <v>44</v>
      </c>
      <c r="F312" s="15" t="s">
        <v>74</v>
      </c>
      <c r="G312" s="13" t="s">
        <v>24</v>
      </c>
      <c r="H312" s="17">
        <v>1.5</v>
      </c>
      <c r="I312" s="17">
        <v>1</v>
      </c>
      <c r="J312" s="42">
        <v>1.5</v>
      </c>
      <c r="K312" s="15">
        <v>260</v>
      </c>
      <c r="L312" s="35">
        <v>2.1</v>
      </c>
      <c r="M312" s="36">
        <v>1</v>
      </c>
      <c r="N312" s="37">
        <v>1</v>
      </c>
      <c r="O312" s="38">
        <f t="shared" ref="O312:O317" si="24">J312*L312*M312*N312</f>
        <v>3.15</v>
      </c>
      <c r="P312" s="12" t="s">
        <v>59</v>
      </c>
      <c r="Q312" s="22" t="s">
        <v>39</v>
      </c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  <c r="GF312" s="2"/>
      <c r="GG312" s="2"/>
      <c r="GH312" s="2"/>
      <c r="GI312" s="2"/>
      <c r="GJ312" s="2"/>
      <c r="GK312" s="2"/>
      <c r="GL312" s="2"/>
      <c r="GM312" s="2"/>
      <c r="GN312" s="2"/>
      <c r="GO312" s="2"/>
      <c r="GP312" s="2"/>
      <c r="GQ312" s="2"/>
      <c r="GR312" s="2"/>
      <c r="GS312" s="2"/>
      <c r="GT312" s="2"/>
      <c r="GU312" s="2"/>
      <c r="GV312" s="2"/>
      <c r="GW312" s="2"/>
      <c r="GX312" s="2"/>
      <c r="GY312" s="2"/>
      <c r="GZ312" s="2"/>
      <c r="HA312" s="2"/>
      <c r="HB312" s="2"/>
      <c r="HC312" s="2"/>
      <c r="HD312" s="2"/>
      <c r="HE312" s="2"/>
      <c r="HF312" s="2"/>
      <c r="HG312" s="2"/>
      <c r="HH312" s="2"/>
      <c r="HI312" s="2"/>
      <c r="HJ312" s="2"/>
      <c r="HK312" s="2"/>
      <c r="HL312" s="2"/>
      <c r="HM312" s="2"/>
      <c r="HN312" s="2"/>
      <c r="HO312" s="2"/>
      <c r="HP312" s="2"/>
      <c r="HQ312" s="2"/>
      <c r="HR312" s="2"/>
      <c r="HS312" s="2"/>
      <c r="HT312" s="2"/>
      <c r="HU312" s="2"/>
      <c r="HV312" s="2"/>
      <c r="HW312" s="2"/>
      <c r="HX312" s="2"/>
      <c r="HY312" s="2"/>
      <c r="HZ312" s="2"/>
      <c r="IA312" s="2"/>
      <c r="IB312" s="2"/>
      <c r="IC312" s="2"/>
      <c r="ID312" s="2"/>
      <c r="IE312" s="2"/>
      <c r="IF312" s="2"/>
      <c r="IG312" s="2"/>
      <c r="IH312" s="2"/>
      <c r="II312" s="2"/>
      <c r="IJ312" s="2"/>
      <c r="IK312" s="2"/>
      <c r="IL312" s="2"/>
      <c r="IM312" s="2"/>
      <c r="IN312" s="2"/>
      <c r="IO312" s="2"/>
      <c r="IP312" s="2"/>
      <c r="IQ312" s="2"/>
      <c r="IR312" s="2"/>
      <c r="IS312" s="2"/>
      <c r="IT312" s="2"/>
      <c r="IU312" s="2"/>
      <c r="IV312" s="2"/>
    </row>
    <row r="313" s="1" customFormat="1" ht="18" customHeight="1" outlineLevel="1" spans="1:256">
      <c r="A313" s="12"/>
      <c r="B313" s="14"/>
      <c r="C313" s="29" t="s">
        <v>246</v>
      </c>
      <c r="D313" s="12"/>
      <c r="E313" s="28"/>
      <c r="F313" s="15"/>
      <c r="G313" s="13"/>
      <c r="H313" s="17"/>
      <c r="I313" s="17"/>
      <c r="J313" s="42"/>
      <c r="K313" s="15"/>
      <c r="L313" s="35"/>
      <c r="M313" s="36"/>
      <c r="N313" s="37"/>
      <c r="O313" s="38">
        <f>SUBTOTAL(9,O312)</f>
        <v>3.15</v>
      </c>
      <c r="P313" s="12"/>
      <c r="Q313" s="2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  <c r="GF313" s="2"/>
      <c r="GG313" s="2"/>
      <c r="GH313" s="2"/>
      <c r="GI313" s="2"/>
      <c r="GJ313" s="2"/>
      <c r="GK313" s="2"/>
      <c r="GL313" s="2"/>
      <c r="GM313" s="2"/>
      <c r="GN313" s="2"/>
      <c r="GO313" s="2"/>
      <c r="GP313" s="2"/>
      <c r="GQ313" s="2"/>
      <c r="GR313" s="2"/>
      <c r="GS313" s="2"/>
      <c r="GT313" s="2"/>
      <c r="GU313" s="2"/>
      <c r="GV313" s="2"/>
      <c r="GW313" s="2"/>
      <c r="GX313" s="2"/>
      <c r="GY313" s="2"/>
      <c r="GZ313" s="2"/>
      <c r="HA313" s="2"/>
      <c r="HB313" s="2"/>
      <c r="HC313" s="2"/>
      <c r="HD313" s="2"/>
      <c r="HE313" s="2"/>
      <c r="HF313" s="2"/>
      <c r="HG313" s="2"/>
      <c r="HH313" s="2"/>
      <c r="HI313" s="2"/>
      <c r="HJ313" s="2"/>
      <c r="HK313" s="2"/>
      <c r="HL313" s="2"/>
      <c r="HM313" s="2"/>
      <c r="HN313" s="2"/>
      <c r="HO313" s="2"/>
      <c r="HP313" s="2"/>
      <c r="HQ313" s="2"/>
      <c r="HR313" s="2"/>
      <c r="HS313" s="2"/>
      <c r="HT313" s="2"/>
      <c r="HU313" s="2"/>
      <c r="HV313" s="2"/>
      <c r="HW313" s="2"/>
      <c r="HX313" s="2"/>
      <c r="HY313" s="2"/>
      <c r="HZ313" s="2"/>
      <c r="IA313" s="2"/>
      <c r="IB313" s="2"/>
      <c r="IC313" s="2"/>
      <c r="ID313" s="2"/>
      <c r="IE313" s="2"/>
      <c r="IF313" s="2"/>
      <c r="IG313" s="2"/>
      <c r="IH313" s="2"/>
      <c r="II313" s="2"/>
      <c r="IJ313" s="2"/>
      <c r="IK313" s="2"/>
      <c r="IL313" s="2"/>
      <c r="IM313" s="2"/>
      <c r="IN313" s="2"/>
      <c r="IO313" s="2"/>
      <c r="IP313" s="2"/>
      <c r="IQ313" s="2"/>
      <c r="IR313" s="2"/>
      <c r="IS313" s="2"/>
      <c r="IT313" s="2"/>
      <c r="IU313" s="2"/>
      <c r="IV313" s="2"/>
    </row>
    <row r="314" s="1" customFormat="1" ht="18" customHeight="1" outlineLevel="2" spans="1:256">
      <c r="A314" s="12">
        <v>273</v>
      </c>
      <c r="B314" s="14" t="s">
        <v>19</v>
      </c>
      <c r="C314" s="20" t="s">
        <v>247</v>
      </c>
      <c r="D314" s="12" t="s">
        <v>21</v>
      </c>
      <c r="E314" s="53" t="s">
        <v>22</v>
      </c>
      <c r="F314" s="15" t="s">
        <v>248</v>
      </c>
      <c r="G314" s="13" t="s">
        <v>38</v>
      </c>
      <c r="H314" s="17">
        <v>2</v>
      </c>
      <c r="I314" s="17">
        <v>16</v>
      </c>
      <c r="J314" s="23">
        <v>32</v>
      </c>
      <c r="K314" s="41">
        <v>74</v>
      </c>
      <c r="L314" s="35">
        <v>1.5</v>
      </c>
      <c r="M314" s="36">
        <v>1</v>
      </c>
      <c r="N314" s="37">
        <v>1</v>
      </c>
      <c r="O314" s="38">
        <f t="shared" si="24"/>
        <v>48</v>
      </c>
      <c r="P314" s="12" t="s">
        <v>25</v>
      </c>
      <c r="Q314" s="15" t="s">
        <v>39</v>
      </c>
      <c r="IU314" s="44"/>
      <c r="IV314" s="44"/>
    </row>
    <row r="315" s="1" customFormat="1" ht="18" customHeight="1" outlineLevel="2" spans="1:256">
      <c r="A315" s="12">
        <v>274</v>
      </c>
      <c r="B315" s="14" t="s">
        <v>19</v>
      </c>
      <c r="C315" s="20" t="s">
        <v>247</v>
      </c>
      <c r="D315" s="12" t="s">
        <v>21</v>
      </c>
      <c r="E315" s="53" t="s">
        <v>22</v>
      </c>
      <c r="F315" s="15" t="s">
        <v>248</v>
      </c>
      <c r="G315" s="13" t="s">
        <v>38</v>
      </c>
      <c r="H315" s="17">
        <v>2</v>
      </c>
      <c r="I315" s="17">
        <v>16</v>
      </c>
      <c r="J315" s="23">
        <v>32</v>
      </c>
      <c r="K315" s="41">
        <v>74</v>
      </c>
      <c r="L315" s="35">
        <v>1</v>
      </c>
      <c r="M315" s="36">
        <v>1</v>
      </c>
      <c r="N315" s="37">
        <v>1</v>
      </c>
      <c r="O315" s="38">
        <f t="shared" si="24"/>
        <v>32</v>
      </c>
      <c r="P315" s="12" t="s">
        <v>25</v>
      </c>
      <c r="Q315" s="15" t="s">
        <v>26</v>
      </c>
      <c r="IU315" s="44"/>
      <c r="IV315" s="44"/>
    </row>
    <row r="316" s="1" customFormat="1" ht="18" customHeight="1" outlineLevel="2" spans="1:256">
      <c r="A316" s="12">
        <v>275</v>
      </c>
      <c r="B316" s="14" t="s">
        <v>19</v>
      </c>
      <c r="C316" s="20" t="s">
        <v>247</v>
      </c>
      <c r="D316" s="12" t="s">
        <v>21</v>
      </c>
      <c r="E316" s="15" t="s">
        <v>163</v>
      </c>
      <c r="F316" s="15" t="s">
        <v>249</v>
      </c>
      <c r="G316" s="13" t="s">
        <v>38</v>
      </c>
      <c r="H316" s="17">
        <v>1</v>
      </c>
      <c r="I316" s="17">
        <v>16</v>
      </c>
      <c r="J316" s="23">
        <v>16</v>
      </c>
      <c r="K316" s="41">
        <v>84</v>
      </c>
      <c r="L316" s="35">
        <v>1.5</v>
      </c>
      <c r="M316" s="36">
        <v>1</v>
      </c>
      <c r="N316" s="37">
        <v>1</v>
      </c>
      <c r="O316" s="38">
        <f t="shared" si="24"/>
        <v>24</v>
      </c>
      <c r="P316" s="12" t="s">
        <v>25</v>
      </c>
      <c r="Q316" s="15" t="s">
        <v>39</v>
      </c>
      <c r="IU316" s="44"/>
      <c r="IV316" s="44"/>
    </row>
    <row r="317" s="1" customFormat="1" ht="18" customHeight="1" outlineLevel="2" spans="1:256">
      <c r="A317" s="12">
        <v>276</v>
      </c>
      <c r="B317" s="14" t="s">
        <v>19</v>
      </c>
      <c r="C317" s="20" t="s">
        <v>247</v>
      </c>
      <c r="D317" s="12" t="s">
        <v>21</v>
      </c>
      <c r="E317" s="15" t="s">
        <v>163</v>
      </c>
      <c r="F317" s="15" t="s">
        <v>249</v>
      </c>
      <c r="G317" s="13" t="s">
        <v>38</v>
      </c>
      <c r="H317" s="17">
        <v>2</v>
      </c>
      <c r="I317" s="17">
        <v>16</v>
      </c>
      <c r="J317" s="23">
        <v>32</v>
      </c>
      <c r="K317" s="41">
        <v>84</v>
      </c>
      <c r="L317" s="35">
        <v>1</v>
      </c>
      <c r="M317" s="36">
        <v>1</v>
      </c>
      <c r="N317" s="37">
        <v>1</v>
      </c>
      <c r="O317" s="38">
        <f t="shared" si="24"/>
        <v>32</v>
      </c>
      <c r="P317" s="12" t="s">
        <v>25</v>
      </c>
      <c r="Q317" s="15" t="s">
        <v>26</v>
      </c>
      <c r="IU317" s="44"/>
      <c r="IV317" s="44"/>
    </row>
    <row r="318" s="1" customFormat="1" ht="18" customHeight="1" outlineLevel="2" spans="1:256">
      <c r="A318" s="12">
        <v>277</v>
      </c>
      <c r="B318" s="14" t="s">
        <v>19</v>
      </c>
      <c r="C318" s="12" t="s">
        <v>247</v>
      </c>
      <c r="D318" s="12" t="s">
        <v>21</v>
      </c>
      <c r="E318" s="12" t="s">
        <v>32</v>
      </c>
      <c r="F318" s="12"/>
      <c r="G318" s="13"/>
      <c r="H318" s="17"/>
      <c r="I318" s="17"/>
      <c r="J318" s="23"/>
      <c r="K318" s="39"/>
      <c r="L318" s="35"/>
      <c r="M318" s="36"/>
      <c r="N318" s="37"/>
      <c r="O318" s="38">
        <v>143.352</v>
      </c>
      <c r="P318" s="17"/>
      <c r="Q318" s="17"/>
      <c r="IU318" s="44"/>
      <c r="IV318" s="44"/>
    </row>
    <row r="319" s="1" customFormat="1" ht="18" customHeight="1" outlineLevel="1" spans="1:256">
      <c r="A319" s="12"/>
      <c r="B319" s="14"/>
      <c r="C319" s="18" t="s">
        <v>250</v>
      </c>
      <c r="D319" s="12"/>
      <c r="E319" s="12"/>
      <c r="F319" s="12"/>
      <c r="G319" s="13"/>
      <c r="H319" s="17"/>
      <c r="I319" s="17"/>
      <c r="J319" s="23"/>
      <c r="K319" s="39"/>
      <c r="L319" s="35"/>
      <c r="M319" s="36"/>
      <c r="N319" s="37"/>
      <c r="O319" s="38">
        <f>SUBTOTAL(9,O314:O318)</f>
        <v>279.352</v>
      </c>
      <c r="P319" s="17"/>
      <c r="Q319" s="17"/>
      <c r="IU319" s="44"/>
      <c r="IV319" s="44"/>
    </row>
    <row r="320" s="1" customFormat="1" ht="18" customHeight="1" outlineLevel="2" spans="1:256">
      <c r="A320" s="12">
        <v>278</v>
      </c>
      <c r="B320" s="14" t="s">
        <v>19</v>
      </c>
      <c r="C320" s="15" t="s">
        <v>251</v>
      </c>
      <c r="D320" s="24" t="s">
        <v>21</v>
      </c>
      <c r="E320" s="15" t="s">
        <v>163</v>
      </c>
      <c r="F320" s="15" t="s">
        <v>252</v>
      </c>
      <c r="G320" s="13" t="s">
        <v>28</v>
      </c>
      <c r="H320" s="17">
        <v>1</v>
      </c>
      <c r="I320" s="17">
        <v>14</v>
      </c>
      <c r="J320" s="23">
        <v>14</v>
      </c>
      <c r="K320" s="41">
        <v>83</v>
      </c>
      <c r="L320" s="35">
        <v>1.5</v>
      </c>
      <c r="M320" s="36">
        <v>1</v>
      </c>
      <c r="N320" s="37">
        <v>1</v>
      </c>
      <c r="O320" s="38">
        <f t="shared" ref="O320:O323" si="25">J320*L320*M320*N320</f>
        <v>21</v>
      </c>
      <c r="P320" s="12" t="s">
        <v>25</v>
      </c>
      <c r="Q320" s="15" t="s">
        <v>39</v>
      </c>
      <c r="IU320" s="44"/>
      <c r="IV320" s="44"/>
    </row>
    <row r="321" s="1" customFormat="1" ht="18" customHeight="1" outlineLevel="2" spans="1:256">
      <c r="A321" s="12">
        <v>279</v>
      </c>
      <c r="B321" s="14" t="s">
        <v>19</v>
      </c>
      <c r="C321" s="15" t="s">
        <v>251</v>
      </c>
      <c r="D321" s="24" t="s">
        <v>21</v>
      </c>
      <c r="E321" s="15" t="s">
        <v>163</v>
      </c>
      <c r="F321" s="15" t="s">
        <v>252</v>
      </c>
      <c r="G321" s="13" t="s">
        <v>28</v>
      </c>
      <c r="H321" s="17">
        <v>2</v>
      </c>
      <c r="I321" s="17">
        <v>18.5</v>
      </c>
      <c r="J321" s="23">
        <v>37</v>
      </c>
      <c r="K321" s="41">
        <v>83</v>
      </c>
      <c r="L321" s="35">
        <v>1</v>
      </c>
      <c r="M321" s="36">
        <v>1</v>
      </c>
      <c r="N321" s="37">
        <v>1</v>
      </c>
      <c r="O321" s="38">
        <f t="shared" si="25"/>
        <v>37</v>
      </c>
      <c r="P321" s="12" t="s">
        <v>25</v>
      </c>
      <c r="Q321" s="15" t="s">
        <v>116</v>
      </c>
      <c r="IU321" s="44"/>
      <c r="IV321" s="44"/>
    </row>
    <row r="322" s="1" customFormat="1" ht="18" customHeight="1" outlineLevel="1" spans="1:256">
      <c r="A322" s="12"/>
      <c r="B322" s="14"/>
      <c r="C322" s="21" t="s">
        <v>253</v>
      </c>
      <c r="D322" s="24"/>
      <c r="E322" s="15"/>
      <c r="F322" s="15"/>
      <c r="G322" s="13"/>
      <c r="H322" s="17"/>
      <c r="I322" s="17"/>
      <c r="J322" s="23"/>
      <c r="K322" s="41"/>
      <c r="L322" s="35"/>
      <c r="M322" s="36"/>
      <c r="N322" s="37"/>
      <c r="O322" s="38">
        <f>SUBTOTAL(9,O320:O321)</f>
        <v>58</v>
      </c>
      <c r="P322" s="12"/>
      <c r="Q322" s="15"/>
      <c r="IU322" s="44"/>
      <c r="IV322" s="44"/>
    </row>
    <row r="323" s="1" customFormat="1" ht="18" customHeight="1" outlineLevel="2" spans="1:256">
      <c r="A323" s="12">
        <v>280</v>
      </c>
      <c r="B323" s="14" t="s">
        <v>19</v>
      </c>
      <c r="C323" s="15" t="s">
        <v>254</v>
      </c>
      <c r="D323" s="12" t="s">
        <v>43</v>
      </c>
      <c r="E323" s="15" t="s">
        <v>44</v>
      </c>
      <c r="F323" s="22" t="s">
        <v>45</v>
      </c>
      <c r="G323" s="13" t="s">
        <v>38</v>
      </c>
      <c r="H323" s="23">
        <v>1.5</v>
      </c>
      <c r="I323" s="17">
        <v>1</v>
      </c>
      <c r="J323" s="23">
        <v>1.5</v>
      </c>
      <c r="K323" s="41">
        <v>259</v>
      </c>
      <c r="L323" s="35">
        <v>2.1</v>
      </c>
      <c r="M323" s="36">
        <v>1</v>
      </c>
      <c r="N323" s="37">
        <v>1</v>
      </c>
      <c r="O323" s="38">
        <f t="shared" si="25"/>
        <v>3.15</v>
      </c>
      <c r="P323" s="12" t="s">
        <v>25</v>
      </c>
      <c r="Q323" s="15" t="s">
        <v>152</v>
      </c>
      <c r="IU323" s="44"/>
      <c r="IV323" s="44"/>
    </row>
    <row r="324" s="1" customFormat="1" ht="18" customHeight="1" outlineLevel="1" spans="1:256">
      <c r="A324" s="12"/>
      <c r="B324" s="14"/>
      <c r="C324" s="21" t="s">
        <v>255</v>
      </c>
      <c r="D324" s="12"/>
      <c r="E324" s="15"/>
      <c r="F324" s="22"/>
      <c r="G324" s="13"/>
      <c r="H324" s="23"/>
      <c r="I324" s="17"/>
      <c r="J324" s="23"/>
      <c r="K324" s="41"/>
      <c r="L324" s="35"/>
      <c r="M324" s="36"/>
      <c r="N324" s="37"/>
      <c r="O324" s="38">
        <f>SUBTOTAL(9,O323)</f>
        <v>3.15</v>
      </c>
      <c r="P324" s="12"/>
      <c r="Q324" s="15"/>
      <c r="IU324" s="44"/>
      <c r="IV324" s="44"/>
    </row>
    <row r="325" s="1" customFormat="1" ht="18" customHeight="1" outlineLevel="2" spans="1:256">
      <c r="A325" s="12">
        <v>281</v>
      </c>
      <c r="B325" s="14" t="s">
        <v>19</v>
      </c>
      <c r="C325" s="19" t="s">
        <v>256</v>
      </c>
      <c r="D325" s="12" t="s">
        <v>35</v>
      </c>
      <c r="E325" s="28" t="s">
        <v>44</v>
      </c>
      <c r="F325" s="15" t="s">
        <v>147</v>
      </c>
      <c r="G325" s="13" t="s">
        <v>61</v>
      </c>
      <c r="H325" s="17">
        <v>2</v>
      </c>
      <c r="I325" s="17">
        <v>1</v>
      </c>
      <c r="J325" s="42">
        <v>2</v>
      </c>
      <c r="K325" s="15">
        <v>227</v>
      </c>
      <c r="L325" s="35">
        <v>2.1</v>
      </c>
      <c r="M325" s="36">
        <v>1</v>
      </c>
      <c r="N325" s="37">
        <v>1</v>
      </c>
      <c r="O325" s="38">
        <f t="shared" ref="O325:O329" si="26">J325*L325*M325*N325</f>
        <v>4.2</v>
      </c>
      <c r="P325" s="12" t="s">
        <v>59</v>
      </c>
      <c r="Q325" s="22" t="s">
        <v>39</v>
      </c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  <c r="EW325" s="2"/>
      <c r="EX325" s="2"/>
      <c r="EY325" s="2"/>
      <c r="EZ325" s="2"/>
      <c r="FA325" s="2"/>
      <c r="FB325" s="2"/>
      <c r="FC325" s="2"/>
      <c r="FD325" s="2"/>
      <c r="FE325" s="2"/>
      <c r="FF325" s="2"/>
      <c r="FG325" s="2"/>
      <c r="FH325" s="2"/>
      <c r="FI325" s="2"/>
      <c r="FJ325" s="2"/>
      <c r="FK325" s="2"/>
      <c r="FL325" s="2"/>
      <c r="FM325" s="2"/>
      <c r="FN325" s="2"/>
      <c r="FO325" s="2"/>
      <c r="FP325" s="2"/>
      <c r="FQ325" s="2"/>
      <c r="FR325" s="2"/>
      <c r="FS325" s="2"/>
      <c r="FT325" s="2"/>
      <c r="FU325" s="2"/>
      <c r="FV325" s="2"/>
      <c r="FW325" s="2"/>
      <c r="FX325" s="2"/>
      <c r="FY325" s="2"/>
      <c r="FZ325" s="2"/>
      <c r="GA325" s="2"/>
      <c r="GB325" s="2"/>
      <c r="GC325" s="2"/>
      <c r="GD325" s="2"/>
      <c r="GE325" s="2"/>
      <c r="GF325" s="2"/>
      <c r="GG325" s="2"/>
      <c r="GH325" s="2"/>
      <c r="GI325" s="2"/>
      <c r="GJ325" s="2"/>
      <c r="GK325" s="2"/>
      <c r="GL325" s="2"/>
      <c r="GM325" s="2"/>
      <c r="GN325" s="2"/>
      <c r="GO325" s="2"/>
      <c r="GP325" s="2"/>
      <c r="GQ325" s="2"/>
      <c r="GR325" s="2"/>
      <c r="GS325" s="2"/>
      <c r="GT325" s="2"/>
      <c r="GU325" s="2"/>
      <c r="GV325" s="2"/>
      <c r="GW325" s="2"/>
      <c r="GX325" s="2"/>
      <c r="GY325" s="2"/>
      <c r="GZ325" s="2"/>
      <c r="HA325" s="2"/>
      <c r="HB325" s="2"/>
      <c r="HC325" s="2"/>
      <c r="HD325" s="2"/>
      <c r="HE325" s="2"/>
      <c r="HF325" s="2"/>
      <c r="HG325" s="2"/>
      <c r="HH325" s="2"/>
      <c r="HI325" s="2"/>
      <c r="HJ325" s="2"/>
      <c r="HK325" s="2"/>
      <c r="HL325" s="2"/>
      <c r="HM325" s="2"/>
      <c r="HN325" s="2"/>
      <c r="HO325" s="2"/>
      <c r="HP325" s="2"/>
      <c r="HQ325" s="2"/>
      <c r="HR325" s="2"/>
      <c r="HS325" s="2"/>
      <c r="HT325" s="2"/>
      <c r="HU325" s="2"/>
      <c r="HV325" s="2"/>
      <c r="HW325" s="2"/>
      <c r="HX325" s="2"/>
      <c r="HY325" s="2"/>
      <c r="HZ325" s="2"/>
      <c r="IA325" s="2"/>
      <c r="IB325" s="2"/>
      <c r="IC325" s="2"/>
      <c r="ID325" s="2"/>
      <c r="IE325" s="2"/>
      <c r="IF325" s="2"/>
      <c r="IG325" s="2"/>
      <c r="IH325" s="2"/>
      <c r="II325" s="2"/>
      <c r="IJ325" s="2"/>
      <c r="IK325" s="2"/>
      <c r="IL325" s="2"/>
      <c r="IM325" s="2"/>
      <c r="IN325" s="2"/>
      <c r="IO325" s="2"/>
      <c r="IP325" s="2"/>
      <c r="IQ325" s="2"/>
      <c r="IR325" s="2"/>
      <c r="IS325" s="2"/>
      <c r="IT325" s="2"/>
      <c r="IU325" s="2"/>
      <c r="IV325" s="2"/>
    </row>
    <row r="326" s="1" customFormat="1" ht="18" customHeight="1" outlineLevel="1" spans="1:256">
      <c r="A326" s="12"/>
      <c r="B326" s="14"/>
      <c r="C326" s="29" t="s">
        <v>257</v>
      </c>
      <c r="D326" s="12"/>
      <c r="E326" s="28"/>
      <c r="F326" s="15"/>
      <c r="G326" s="13"/>
      <c r="H326" s="17"/>
      <c r="I326" s="17"/>
      <c r="J326" s="42"/>
      <c r="K326" s="15"/>
      <c r="L326" s="35"/>
      <c r="M326" s="36"/>
      <c r="N326" s="37"/>
      <c r="O326" s="38">
        <f>SUBTOTAL(9,O325)</f>
        <v>4.2</v>
      </c>
      <c r="P326" s="12"/>
      <c r="Q326" s="2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  <c r="FG326" s="2"/>
      <c r="FH326" s="2"/>
      <c r="FI326" s="2"/>
      <c r="FJ326" s="2"/>
      <c r="FK326" s="2"/>
      <c r="FL326" s="2"/>
      <c r="FM326" s="2"/>
      <c r="FN326" s="2"/>
      <c r="FO326" s="2"/>
      <c r="FP326" s="2"/>
      <c r="FQ326" s="2"/>
      <c r="FR326" s="2"/>
      <c r="FS326" s="2"/>
      <c r="FT326" s="2"/>
      <c r="FU326" s="2"/>
      <c r="FV326" s="2"/>
      <c r="FW326" s="2"/>
      <c r="FX326" s="2"/>
      <c r="FY326" s="2"/>
      <c r="FZ326" s="2"/>
      <c r="GA326" s="2"/>
      <c r="GB326" s="2"/>
      <c r="GC326" s="2"/>
      <c r="GD326" s="2"/>
      <c r="GE326" s="2"/>
      <c r="GF326" s="2"/>
      <c r="GG326" s="2"/>
      <c r="GH326" s="2"/>
      <c r="GI326" s="2"/>
      <c r="GJ326" s="2"/>
      <c r="GK326" s="2"/>
      <c r="GL326" s="2"/>
      <c r="GM326" s="2"/>
      <c r="GN326" s="2"/>
      <c r="GO326" s="2"/>
      <c r="GP326" s="2"/>
      <c r="GQ326" s="2"/>
      <c r="GR326" s="2"/>
      <c r="GS326" s="2"/>
      <c r="GT326" s="2"/>
      <c r="GU326" s="2"/>
      <c r="GV326" s="2"/>
      <c r="GW326" s="2"/>
      <c r="GX326" s="2"/>
      <c r="GY326" s="2"/>
      <c r="GZ326" s="2"/>
      <c r="HA326" s="2"/>
      <c r="HB326" s="2"/>
      <c r="HC326" s="2"/>
      <c r="HD326" s="2"/>
      <c r="HE326" s="2"/>
      <c r="HF326" s="2"/>
      <c r="HG326" s="2"/>
      <c r="HH326" s="2"/>
      <c r="HI326" s="2"/>
      <c r="HJ326" s="2"/>
      <c r="HK326" s="2"/>
      <c r="HL326" s="2"/>
      <c r="HM326" s="2"/>
      <c r="HN326" s="2"/>
      <c r="HO326" s="2"/>
      <c r="HP326" s="2"/>
      <c r="HQ326" s="2"/>
      <c r="HR326" s="2"/>
      <c r="HS326" s="2"/>
      <c r="HT326" s="2"/>
      <c r="HU326" s="2"/>
      <c r="HV326" s="2"/>
      <c r="HW326" s="2"/>
      <c r="HX326" s="2"/>
      <c r="HY326" s="2"/>
      <c r="HZ326" s="2"/>
      <c r="IA326" s="2"/>
      <c r="IB326" s="2"/>
      <c r="IC326" s="2"/>
      <c r="ID326" s="2"/>
      <c r="IE326" s="2"/>
      <c r="IF326" s="2"/>
      <c r="IG326" s="2"/>
      <c r="IH326" s="2"/>
      <c r="II326" s="2"/>
      <c r="IJ326" s="2"/>
      <c r="IK326" s="2"/>
      <c r="IL326" s="2"/>
      <c r="IM326" s="2"/>
      <c r="IN326" s="2"/>
      <c r="IO326" s="2"/>
      <c r="IP326" s="2"/>
      <c r="IQ326" s="2"/>
      <c r="IR326" s="2"/>
      <c r="IS326" s="2"/>
      <c r="IT326" s="2"/>
      <c r="IU326" s="2"/>
      <c r="IV326" s="2"/>
    </row>
    <row r="327" s="1" customFormat="1" ht="18" customHeight="1" outlineLevel="2" spans="1:256">
      <c r="A327" s="12">
        <v>282</v>
      </c>
      <c r="B327" s="14" t="s">
        <v>19</v>
      </c>
      <c r="C327" s="45" t="s">
        <v>258</v>
      </c>
      <c r="D327" s="12" t="s">
        <v>259</v>
      </c>
      <c r="E327" s="45" t="s">
        <v>54</v>
      </c>
      <c r="F327" s="45" t="s">
        <v>260</v>
      </c>
      <c r="G327" s="13" t="s">
        <v>24</v>
      </c>
      <c r="H327" s="1">
        <v>2</v>
      </c>
      <c r="I327" s="17">
        <v>11</v>
      </c>
      <c r="J327" s="23">
        <v>22</v>
      </c>
      <c r="K327" s="41">
        <v>62</v>
      </c>
      <c r="L327" s="35">
        <v>1.5</v>
      </c>
      <c r="M327" s="36">
        <v>1</v>
      </c>
      <c r="N327" s="37">
        <v>1</v>
      </c>
      <c r="O327" s="38">
        <f t="shared" si="26"/>
        <v>33</v>
      </c>
      <c r="P327" s="12" t="s">
        <v>25</v>
      </c>
      <c r="Q327" s="45" t="s">
        <v>39</v>
      </c>
      <c r="IU327" s="44"/>
      <c r="IV327" s="44"/>
    </row>
    <row r="328" s="1" customFormat="1" ht="18" customHeight="1" outlineLevel="2" spans="1:256">
      <c r="A328" s="12">
        <v>283</v>
      </c>
      <c r="B328" s="14" t="s">
        <v>19</v>
      </c>
      <c r="C328" s="45" t="s">
        <v>258</v>
      </c>
      <c r="D328" s="12" t="s">
        <v>259</v>
      </c>
      <c r="E328" s="45" t="s">
        <v>54</v>
      </c>
      <c r="F328" s="45" t="s">
        <v>260</v>
      </c>
      <c r="G328" s="13" t="s">
        <v>38</v>
      </c>
      <c r="H328" s="1">
        <v>3</v>
      </c>
      <c r="I328" s="17">
        <v>16</v>
      </c>
      <c r="J328" s="23">
        <v>48</v>
      </c>
      <c r="K328" s="41">
        <v>62</v>
      </c>
      <c r="L328" s="35">
        <v>1.5</v>
      </c>
      <c r="M328" s="36">
        <v>1</v>
      </c>
      <c r="N328" s="37">
        <v>1</v>
      </c>
      <c r="O328" s="38">
        <f t="shared" si="26"/>
        <v>72</v>
      </c>
      <c r="P328" s="12" t="s">
        <v>25</v>
      </c>
      <c r="Q328" s="45" t="s">
        <v>39</v>
      </c>
      <c r="IU328" s="44"/>
      <c r="IV328" s="44"/>
    </row>
    <row r="329" s="1" customFormat="1" ht="18" customHeight="1" outlineLevel="2" spans="1:256">
      <c r="A329" s="12">
        <v>284</v>
      </c>
      <c r="B329" s="14" t="s">
        <v>19</v>
      </c>
      <c r="C329" s="45" t="s">
        <v>258</v>
      </c>
      <c r="D329" s="12" t="s">
        <v>259</v>
      </c>
      <c r="E329" s="45" t="s">
        <v>54</v>
      </c>
      <c r="F329" s="45" t="s">
        <v>100</v>
      </c>
      <c r="G329" s="13" t="s">
        <v>61</v>
      </c>
      <c r="H329" s="17">
        <v>2</v>
      </c>
      <c r="I329" s="17">
        <v>6</v>
      </c>
      <c r="J329" s="23">
        <v>12</v>
      </c>
      <c r="K329" s="41">
        <v>30</v>
      </c>
      <c r="L329" s="35">
        <v>1</v>
      </c>
      <c r="M329" s="36">
        <v>1</v>
      </c>
      <c r="N329" s="37">
        <v>1</v>
      </c>
      <c r="O329" s="38">
        <f t="shared" si="26"/>
        <v>12</v>
      </c>
      <c r="P329" s="12" t="s">
        <v>25</v>
      </c>
      <c r="Q329" s="45" t="s">
        <v>26</v>
      </c>
      <c r="IU329" s="44"/>
      <c r="IV329" s="44"/>
    </row>
    <row r="330" s="1" customFormat="1" ht="18" customHeight="1" outlineLevel="2" spans="1:256">
      <c r="A330" s="12">
        <v>285</v>
      </c>
      <c r="B330" s="14" t="s">
        <v>19</v>
      </c>
      <c r="C330" s="45" t="s">
        <v>258</v>
      </c>
      <c r="D330" s="12" t="s">
        <v>259</v>
      </c>
      <c r="E330" s="12" t="s">
        <v>32</v>
      </c>
      <c r="F330" s="12"/>
      <c r="G330" s="13"/>
      <c r="H330" s="17"/>
      <c r="I330" s="48"/>
      <c r="J330" s="23"/>
      <c r="K330" s="40"/>
      <c r="L330" s="35"/>
      <c r="M330" s="36"/>
      <c r="N330" s="37"/>
      <c r="O330" s="38">
        <v>9.16</v>
      </c>
      <c r="P330" s="17"/>
      <c r="Q330" s="17"/>
      <c r="IU330" s="44"/>
      <c r="IV330" s="44"/>
    </row>
    <row r="331" s="1" customFormat="1" ht="18" customHeight="1" outlineLevel="1" spans="1:256">
      <c r="A331" s="12"/>
      <c r="B331" s="14"/>
      <c r="C331" s="54" t="s">
        <v>261</v>
      </c>
      <c r="D331" s="12"/>
      <c r="E331" s="12"/>
      <c r="F331" s="12"/>
      <c r="G331" s="13"/>
      <c r="H331" s="17"/>
      <c r="I331" s="48"/>
      <c r="J331" s="23"/>
      <c r="K331" s="40"/>
      <c r="L331" s="35"/>
      <c r="M331" s="36"/>
      <c r="N331" s="37"/>
      <c r="O331" s="38">
        <f>SUBTOTAL(9,O327:O330)</f>
        <v>126.16</v>
      </c>
      <c r="P331" s="17"/>
      <c r="Q331" s="17"/>
      <c r="IU331" s="44"/>
      <c r="IV331" s="44"/>
    </row>
    <row r="332" s="1" customFormat="1" ht="18" customHeight="1" outlineLevel="2" spans="1:256">
      <c r="A332" s="12">
        <v>286</v>
      </c>
      <c r="B332" s="14" t="s">
        <v>19</v>
      </c>
      <c r="C332" s="51" t="s">
        <v>262</v>
      </c>
      <c r="D332" s="12" t="s">
        <v>35</v>
      </c>
      <c r="E332" s="28" t="s">
        <v>44</v>
      </c>
      <c r="F332" s="15" t="s">
        <v>147</v>
      </c>
      <c r="G332" s="13" t="s">
        <v>61</v>
      </c>
      <c r="H332" s="17">
        <v>2</v>
      </c>
      <c r="I332" s="17">
        <v>1</v>
      </c>
      <c r="J332" s="42">
        <v>2</v>
      </c>
      <c r="K332" s="15">
        <v>227</v>
      </c>
      <c r="L332" s="35">
        <v>2.1</v>
      </c>
      <c r="M332" s="36">
        <v>1</v>
      </c>
      <c r="N332" s="37">
        <v>1</v>
      </c>
      <c r="O332" s="38">
        <f t="shared" ref="O332:O335" si="27">J332*L332*M332*N332</f>
        <v>4.2</v>
      </c>
      <c r="P332" s="12" t="s">
        <v>59</v>
      </c>
      <c r="Q332" s="22" t="s">
        <v>39</v>
      </c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  <c r="EW332" s="2"/>
      <c r="EX332" s="2"/>
      <c r="EY332" s="2"/>
      <c r="EZ332" s="2"/>
      <c r="FA332" s="2"/>
      <c r="FB332" s="2"/>
      <c r="FC332" s="2"/>
      <c r="FD332" s="2"/>
      <c r="FE332" s="2"/>
      <c r="FF332" s="2"/>
      <c r="FG332" s="2"/>
      <c r="FH332" s="2"/>
      <c r="FI332" s="2"/>
      <c r="FJ332" s="2"/>
      <c r="FK332" s="2"/>
      <c r="FL332" s="2"/>
      <c r="FM332" s="2"/>
      <c r="FN332" s="2"/>
      <c r="FO332" s="2"/>
      <c r="FP332" s="2"/>
      <c r="FQ332" s="2"/>
      <c r="FR332" s="2"/>
      <c r="FS332" s="2"/>
      <c r="FT332" s="2"/>
      <c r="FU332" s="2"/>
      <c r="FV332" s="2"/>
      <c r="FW332" s="2"/>
      <c r="FX332" s="2"/>
      <c r="FY332" s="2"/>
      <c r="FZ332" s="2"/>
      <c r="GA332" s="2"/>
      <c r="GB332" s="2"/>
      <c r="GC332" s="2"/>
      <c r="GD332" s="2"/>
      <c r="GE332" s="2"/>
      <c r="GF332" s="2"/>
      <c r="GG332" s="2"/>
      <c r="GH332" s="2"/>
      <c r="GI332" s="2"/>
      <c r="GJ332" s="2"/>
      <c r="GK332" s="2"/>
      <c r="GL332" s="2"/>
      <c r="GM332" s="2"/>
      <c r="GN332" s="2"/>
      <c r="GO332" s="2"/>
      <c r="GP332" s="2"/>
      <c r="GQ332" s="2"/>
      <c r="GR332" s="2"/>
      <c r="GS332" s="2"/>
      <c r="GT332" s="2"/>
      <c r="GU332" s="2"/>
      <c r="GV332" s="2"/>
      <c r="GW332" s="2"/>
      <c r="GX332" s="2"/>
      <c r="GY332" s="2"/>
      <c r="GZ332" s="2"/>
      <c r="HA332" s="2"/>
      <c r="HB332" s="2"/>
      <c r="HC332" s="2"/>
      <c r="HD332" s="2"/>
      <c r="HE332" s="2"/>
      <c r="HF332" s="2"/>
      <c r="HG332" s="2"/>
      <c r="HH332" s="2"/>
      <c r="HI332" s="2"/>
      <c r="HJ332" s="2"/>
      <c r="HK332" s="2"/>
      <c r="HL332" s="2"/>
      <c r="HM332" s="2"/>
      <c r="HN332" s="2"/>
      <c r="HO332" s="2"/>
      <c r="HP332" s="2"/>
      <c r="HQ332" s="2"/>
      <c r="HR332" s="2"/>
      <c r="HS332" s="2"/>
      <c r="HT332" s="2"/>
      <c r="HU332" s="2"/>
      <c r="HV332" s="2"/>
      <c r="HW332" s="2"/>
      <c r="HX332" s="2"/>
      <c r="HY332" s="2"/>
      <c r="HZ332" s="2"/>
      <c r="IA332" s="2"/>
      <c r="IB332" s="2"/>
      <c r="IC332" s="2"/>
      <c r="ID332" s="2"/>
      <c r="IE332" s="2"/>
      <c r="IF332" s="2"/>
      <c r="IG332" s="2"/>
      <c r="IH332" s="2"/>
      <c r="II332" s="2"/>
      <c r="IJ332" s="2"/>
      <c r="IK332" s="2"/>
      <c r="IL332" s="2"/>
      <c r="IM332" s="2"/>
      <c r="IN332" s="2"/>
      <c r="IO332" s="2"/>
      <c r="IP332" s="2"/>
      <c r="IQ332" s="2"/>
      <c r="IR332" s="2"/>
      <c r="IS332" s="2"/>
      <c r="IT332" s="2"/>
      <c r="IU332" s="2"/>
      <c r="IV332" s="2"/>
    </row>
    <row r="333" s="1" customFormat="1" ht="18" customHeight="1" outlineLevel="2" spans="1:256">
      <c r="A333" s="12">
        <v>287</v>
      </c>
      <c r="B333" s="14" t="s">
        <v>19</v>
      </c>
      <c r="C333" s="15" t="s">
        <v>262</v>
      </c>
      <c r="D333" s="12" t="s">
        <v>35</v>
      </c>
      <c r="E333" s="15" t="s">
        <v>44</v>
      </c>
      <c r="F333" s="12" t="s">
        <v>148</v>
      </c>
      <c r="G333" s="13" t="s">
        <v>61</v>
      </c>
      <c r="H333" s="17">
        <v>3</v>
      </c>
      <c r="I333" s="17">
        <v>1</v>
      </c>
      <c r="J333" s="23">
        <v>3</v>
      </c>
      <c r="K333" s="39">
        <v>47</v>
      </c>
      <c r="L333" s="35">
        <v>1.1</v>
      </c>
      <c r="M333" s="36">
        <v>1</v>
      </c>
      <c r="N333" s="37">
        <v>1</v>
      </c>
      <c r="O333" s="38">
        <f t="shared" si="27"/>
        <v>3.3</v>
      </c>
      <c r="P333" s="12" t="s">
        <v>25</v>
      </c>
      <c r="Q333" s="15" t="s">
        <v>39</v>
      </c>
      <c r="IU333" s="44"/>
      <c r="IV333" s="44"/>
    </row>
    <row r="334" s="1" customFormat="1" ht="18" customHeight="1" outlineLevel="1" spans="1:256">
      <c r="A334" s="12"/>
      <c r="B334" s="14"/>
      <c r="C334" s="21" t="s">
        <v>263</v>
      </c>
      <c r="D334" s="12"/>
      <c r="E334" s="15"/>
      <c r="F334" s="12"/>
      <c r="G334" s="13"/>
      <c r="H334" s="17"/>
      <c r="I334" s="17"/>
      <c r="J334" s="23"/>
      <c r="K334" s="39"/>
      <c r="L334" s="35"/>
      <c r="M334" s="36"/>
      <c r="N334" s="37"/>
      <c r="O334" s="38">
        <f>SUBTOTAL(9,O332:O333)</f>
        <v>7.5</v>
      </c>
      <c r="P334" s="12"/>
      <c r="Q334" s="15"/>
      <c r="IU334" s="44"/>
      <c r="IV334" s="44"/>
    </row>
    <row r="335" s="1" customFormat="1" ht="18" customHeight="1" outlineLevel="2" spans="1:256">
      <c r="A335" s="12">
        <v>288</v>
      </c>
      <c r="B335" s="14" t="s">
        <v>19</v>
      </c>
      <c r="C335" s="15" t="s">
        <v>264</v>
      </c>
      <c r="D335" s="12" t="s">
        <v>265</v>
      </c>
      <c r="E335" s="15" t="s">
        <v>44</v>
      </c>
      <c r="F335" s="15" t="s">
        <v>149</v>
      </c>
      <c r="G335" s="13" t="s">
        <v>30</v>
      </c>
      <c r="H335" s="17">
        <v>4</v>
      </c>
      <c r="I335" s="17">
        <v>1</v>
      </c>
      <c r="J335" s="23">
        <v>4</v>
      </c>
      <c r="K335" s="39">
        <v>227</v>
      </c>
      <c r="L335" s="35">
        <v>2.1</v>
      </c>
      <c r="M335" s="36">
        <v>1</v>
      </c>
      <c r="N335" s="37">
        <v>1</v>
      </c>
      <c r="O335" s="38">
        <f t="shared" si="27"/>
        <v>8.4</v>
      </c>
      <c r="P335" s="12" t="s">
        <v>25</v>
      </c>
      <c r="Q335" s="15" t="s">
        <v>39</v>
      </c>
      <c r="IU335" s="44"/>
      <c r="IV335" s="44"/>
    </row>
    <row r="336" s="1" customFormat="1" ht="18" customHeight="1" outlineLevel="1" spans="1:256">
      <c r="A336" s="12"/>
      <c r="B336" s="14"/>
      <c r="C336" s="21" t="s">
        <v>266</v>
      </c>
      <c r="D336" s="12"/>
      <c r="E336" s="15"/>
      <c r="F336" s="15"/>
      <c r="G336" s="13"/>
      <c r="H336" s="17"/>
      <c r="I336" s="17"/>
      <c r="J336" s="23"/>
      <c r="K336" s="39"/>
      <c r="L336" s="35"/>
      <c r="M336" s="36"/>
      <c r="N336" s="37"/>
      <c r="O336" s="38">
        <f>SUBTOTAL(9,O335)</f>
        <v>8.4</v>
      </c>
      <c r="P336" s="12"/>
      <c r="Q336" s="15"/>
      <c r="IU336" s="44"/>
      <c r="IV336" s="44"/>
    </row>
    <row r="337" s="1" customFormat="1" ht="18" customHeight="1" outlineLevel="2" spans="1:256">
      <c r="A337" s="12">
        <v>289</v>
      </c>
      <c r="B337" s="14" t="s">
        <v>19</v>
      </c>
      <c r="C337" s="15" t="s">
        <v>267</v>
      </c>
      <c r="D337" s="12" t="s">
        <v>49</v>
      </c>
      <c r="E337" s="15" t="s">
        <v>112</v>
      </c>
      <c r="F337" s="15" t="s">
        <v>268</v>
      </c>
      <c r="G337" s="13" t="s">
        <v>24</v>
      </c>
      <c r="H337" s="17">
        <v>2</v>
      </c>
      <c r="I337" s="17">
        <v>16</v>
      </c>
      <c r="J337" s="23">
        <v>32</v>
      </c>
      <c r="K337" s="41">
        <v>68</v>
      </c>
      <c r="L337" s="35">
        <v>1.5</v>
      </c>
      <c r="M337" s="36">
        <v>1</v>
      </c>
      <c r="N337" s="37">
        <v>1</v>
      </c>
      <c r="O337" s="38">
        <f t="shared" ref="O337:O340" si="28">J337*L337*M337*N337</f>
        <v>48</v>
      </c>
      <c r="P337" s="12" t="s">
        <v>25</v>
      </c>
      <c r="Q337" s="15" t="s">
        <v>39</v>
      </c>
      <c r="IU337" s="44"/>
      <c r="IV337" s="44"/>
    </row>
    <row r="338" s="1" customFormat="1" ht="18" customHeight="1" outlineLevel="2" spans="1:256">
      <c r="A338" s="12">
        <v>290</v>
      </c>
      <c r="B338" s="14" t="s">
        <v>19</v>
      </c>
      <c r="C338" s="15" t="s">
        <v>267</v>
      </c>
      <c r="D338" s="12" t="s">
        <v>49</v>
      </c>
      <c r="E338" s="15" t="s">
        <v>112</v>
      </c>
      <c r="F338" s="15" t="s">
        <v>268</v>
      </c>
      <c r="G338" s="13" t="s">
        <v>28</v>
      </c>
      <c r="H338" s="17">
        <v>2</v>
      </c>
      <c r="I338" s="17">
        <v>16</v>
      </c>
      <c r="J338" s="23">
        <v>32</v>
      </c>
      <c r="K338" s="41">
        <v>68</v>
      </c>
      <c r="L338" s="35">
        <v>1</v>
      </c>
      <c r="M338" s="36">
        <v>1</v>
      </c>
      <c r="N338" s="37">
        <v>1</v>
      </c>
      <c r="O338" s="38">
        <f t="shared" si="28"/>
        <v>32</v>
      </c>
      <c r="P338" s="12" t="s">
        <v>25</v>
      </c>
      <c r="Q338" s="15" t="s">
        <v>26</v>
      </c>
      <c r="IU338" s="44"/>
      <c r="IV338" s="44"/>
    </row>
    <row r="339" s="1" customFormat="1" ht="18" customHeight="1" outlineLevel="2" spans="1:256">
      <c r="A339" s="12">
        <v>291</v>
      </c>
      <c r="B339" s="14" t="s">
        <v>19</v>
      </c>
      <c r="C339" s="15" t="s">
        <v>267</v>
      </c>
      <c r="D339" s="12" t="s">
        <v>49</v>
      </c>
      <c r="E339" s="15" t="s">
        <v>112</v>
      </c>
      <c r="F339" s="15" t="s">
        <v>269</v>
      </c>
      <c r="G339" s="13" t="s">
        <v>28</v>
      </c>
      <c r="H339" s="17">
        <v>2</v>
      </c>
      <c r="I339" s="17">
        <v>16</v>
      </c>
      <c r="J339" s="23">
        <v>32</v>
      </c>
      <c r="K339" s="41">
        <v>33</v>
      </c>
      <c r="L339" s="35">
        <v>1</v>
      </c>
      <c r="M339" s="36">
        <v>0.9</v>
      </c>
      <c r="N339" s="37">
        <v>1</v>
      </c>
      <c r="O339" s="38">
        <f t="shared" si="28"/>
        <v>28.8</v>
      </c>
      <c r="P339" s="12" t="s">
        <v>25</v>
      </c>
      <c r="Q339" s="15" t="s">
        <v>26</v>
      </c>
      <c r="IU339" s="44"/>
      <c r="IV339" s="44"/>
    </row>
    <row r="340" s="1" customFormat="1" ht="18" customHeight="1" outlineLevel="2" spans="1:256">
      <c r="A340" s="12">
        <v>292</v>
      </c>
      <c r="B340" s="14" t="s">
        <v>19</v>
      </c>
      <c r="C340" s="15" t="s">
        <v>267</v>
      </c>
      <c r="D340" s="12" t="s">
        <v>49</v>
      </c>
      <c r="E340" s="15" t="s">
        <v>112</v>
      </c>
      <c r="F340" s="15" t="s">
        <v>270</v>
      </c>
      <c r="G340" s="13" t="s">
        <v>24</v>
      </c>
      <c r="H340" s="17">
        <v>2</v>
      </c>
      <c r="I340" s="17">
        <v>16</v>
      </c>
      <c r="J340" s="23">
        <v>32</v>
      </c>
      <c r="K340" s="41">
        <v>65</v>
      </c>
      <c r="L340" s="35">
        <v>1.5</v>
      </c>
      <c r="M340" s="36">
        <v>0.8</v>
      </c>
      <c r="N340" s="37">
        <v>1</v>
      </c>
      <c r="O340" s="38">
        <f t="shared" si="28"/>
        <v>38.4</v>
      </c>
      <c r="P340" s="12" t="s">
        <v>25</v>
      </c>
      <c r="Q340" s="15" t="s">
        <v>39</v>
      </c>
      <c r="IU340" s="44"/>
      <c r="IV340" s="44"/>
    </row>
    <row r="341" s="1" customFormat="1" ht="18" customHeight="1" outlineLevel="1" spans="1:256">
      <c r="A341" s="12"/>
      <c r="B341" s="14"/>
      <c r="C341" s="21" t="s">
        <v>271</v>
      </c>
      <c r="D341" s="12"/>
      <c r="E341" s="15"/>
      <c r="F341" s="15"/>
      <c r="G341" s="13"/>
      <c r="H341" s="17"/>
      <c r="I341" s="17"/>
      <c r="J341" s="23"/>
      <c r="K341" s="41"/>
      <c r="L341" s="35"/>
      <c r="M341" s="36"/>
      <c r="N341" s="37"/>
      <c r="O341" s="38">
        <f>SUBTOTAL(9,O337:O340)</f>
        <v>147.2</v>
      </c>
      <c r="P341" s="12"/>
      <c r="Q341" s="15"/>
      <c r="IU341" s="44"/>
      <c r="IV341" s="44"/>
    </row>
    <row r="342" s="1" customFormat="1" ht="18" customHeight="1" outlineLevel="2" spans="1:256">
      <c r="A342" s="12">
        <v>293</v>
      </c>
      <c r="B342" s="14" t="s">
        <v>19</v>
      </c>
      <c r="C342" s="19" t="s">
        <v>272</v>
      </c>
      <c r="D342" s="12" t="s">
        <v>273</v>
      </c>
      <c r="E342" s="28" t="s">
        <v>44</v>
      </c>
      <c r="F342" s="15" t="s">
        <v>74</v>
      </c>
      <c r="G342" s="13" t="s">
        <v>24</v>
      </c>
      <c r="H342" s="17">
        <v>1.5</v>
      </c>
      <c r="I342" s="17">
        <v>1</v>
      </c>
      <c r="J342" s="42">
        <v>1.5</v>
      </c>
      <c r="K342" s="15">
        <v>260</v>
      </c>
      <c r="L342" s="35">
        <v>2.1</v>
      </c>
      <c r="M342" s="36">
        <v>1</v>
      </c>
      <c r="N342" s="37">
        <v>1</v>
      </c>
      <c r="O342" s="38">
        <f t="shared" ref="O342:O349" si="29">J342*L342*M342*N342</f>
        <v>3.15</v>
      </c>
      <c r="P342" s="12" t="s">
        <v>59</v>
      </c>
      <c r="Q342" s="22" t="s">
        <v>39</v>
      </c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  <c r="EP342" s="2"/>
      <c r="EQ342" s="2"/>
      <c r="ER342" s="2"/>
      <c r="ES342" s="2"/>
      <c r="ET342" s="2"/>
      <c r="EU342" s="2"/>
      <c r="EV342" s="2"/>
      <c r="EW342" s="2"/>
      <c r="EX342" s="2"/>
      <c r="EY342" s="2"/>
      <c r="EZ342" s="2"/>
      <c r="FA342" s="2"/>
      <c r="FB342" s="2"/>
      <c r="FC342" s="2"/>
      <c r="FD342" s="2"/>
      <c r="FE342" s="2"/>
      <c r="FF342" s="2"/>
      <c r="FG342" s="2"/>
      <c r="FH342" s="2"/>
      <c r="FI342" s="2"/>
      <c r="FJ342" s="2"/>
      <c r="FK342" s="2"/>
      <c r="FL342" s="2"/>
      <c r="FM342" s="2"/>
      <c r="FN342" s="2"/>
      <c r="FO342" s="2"/>
      <c r="FP342" s="2"/>
      <c r="FQ342" s="2"/>
      <c r="FR342" s="2"/>
      <c r="FS342" s="2"/>
      <c r="FT342" s="2"/>
      <c r="FU342" s="2"/>
      <c r="FV342" s="2"/>
      <c r="FW342" s="2"/>
      <c r="FX342" s="2"/>
      <c r="FY342" s="2"/>
      <c r="FZ342" s="2"/>
      <c r="GA342" s="2"/>
      <c r="GB342" s="2"/>
      <c r="GC342" s="2"/>
      <c r="GD342" s="2"/>
      <c r="GE342" s="2"/>
      <c r="GF342" s="2"/>
      <c r="GG342" s="2"/>
      <c r="GH342" s="2"/>
      <c r="GI342" s="2"/>
      <c r="GJ342" s="2"/>
      <c r="GK342" s="2"/>
      <c r="GL342" s="2"/>
      <c r="GM342" s="2"/>
      <c r="GN342" s="2"/>
      <c r="GO342" s="2"/>
      <c r="GP342" s="2"/>
      <c r="GQ342" s="2"/>
      <c r="GR342" s="2"/>
      <c r="GS342" s="2"/>
      <c r="GT342" s="2"/>
      <c r="GU342" s="2"/>
      <c r="GV342" s="2"/>
      <c r="GW342" s="2"/>
      <c r="GX342" s="2"/>
      <c r="GY342" s="2"/>
      <c r="GZ342" s="2"/>
      <c r="HA342" s="2"/>
      <c r="HB342" s="2"/>
      <c r="HC342" s="2"/>
      <c r="HD342" s="2"/>
      <c r="HE342" s="2"/>
      <c r="HF342" s="2"/>
      <c r="HG342" s="2"/>
      <c r="HH342" s="2"/>
      <c r="HI342" s="2"/>
      <c r="HJ342" s="2"/>
      <c r="HK342" s="2"/>
      <c r="HL342" s="2"/>
      <c r="HM342" s="2"/>
      <c r="HN342" s="2"/>
      <c r="HO342" s="2"/>
      <c r="HP342" s="2"/>
      <c r="HQ342" s="2"/>
      <c r="HR342" s="2"/>
      <c r="HS342" s="2"/>
      <c r="HT342" s="2"/>
      <c r="HU342" s="2"/>
      <c r="HV342" s="2"/>
      <c r="HW342" s="2"/>
      <c r="HX342" s="2"/>
      <c r="HY342" s="2"/>
      <c r="HZ342" s="2"/>
      <c r="IA342" s="2"/>
      <c r="IB342" s="2"/>
      <c r="IC342" s="2"/>
      <c r="ID342" s="2"/>
      <c r="IE342" s="2"/>
      <c r="IF342" s="2"/>
      <c r="IG342" s="2"/>
      <c r="IH342" s="2"/>
      <c r="II342" s="2"/>
      <c r="IJ342" s="2"/>
      <c r="IK342" s="2"/>
      <c r="IL342" s="2"/>
      <c r="IM342" s="2"/>
      <c r="IN342" s="2"/>
      <c r="IO342" s="2"/>
      <c r="IP342" s="2"/>
      <c r="IQ342" s="2"/>
      <c r="IR342" s="2"/>
      <c r="IS342" s="2"/>
      <c r="IT342" s="2"/>
      <c r="IU342" s="2"/>
      <c r="IV342" s="2"/>
    </row>
    <row r="343" s="1" customFormat="1" ht="18" customHeight="1" outlineLevel="1" spans="1:256">
      <c r="A343" s="12"/>
      <c r="B343" s="14"/>
      <c r="C343" s="29" t="s">
        <v>274</v>
      </c>
      <c r="D343" s="12"/>
      <c r="E343" s="28"/>
      <c r="F343" s="15"/>
      <c r="G343" s="13"/>
      <c r="H343" s="17"/>
      <c r="I343" s="17"/>
      <c r="J343" s="42"/>
      <c r="K343" s="15"/>
      <c r="L343" s="35"/>
      <c r="M343" s="36"/>
      <c r="N343" s="37"/>
      <c r="O343" s="38">
        <f>SUBTOTAL(9,O342)</f>
        <v>3.15</v>
      </c>
      <c r="P343" s="12"/>
      <c r="Q343" s="2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  <c r="EN343" s="2"/>
      <c r="EO343" s="2"/>
      <c r="EP343" s="2"/>
      <c r="EQ343" s="2"/>
      <c r="ER343" s="2"/>
      <c r="ES343" s="2"/>
      <c r="ET343" s="2"/>
      <c r="EU343" s="2"/>
      <c r="EV343" s="2"/>
      <c r="EW343" s="2"/>
      <c r="EX343" s="2"/>
      <c r="EY343" s="2"/>
      <c r="EZ343" s="2"/>
      <c r="FA343" s="2"/>
      <c r="FB343" s="2"/>
      <c r="FC343" s="2"/>
      <c r="FD343" s="2"/>
      <c r="FE343" s="2"/>
      <c r="FF343" s="2"/>
      <c r="FG343" s="2"/>
      <c r="FH343" s="2"/>
      <c r="FI343" s="2"/>
      <c r="FJ343" s="2"/>
      <c r="FK343" s="2"/>
      <c r="FL343" s="2"/>
      <c r="FM343" s="2"/>
      <c r="FN343" s="2"/>
      <c r="FO343" s="2"/>
      <c r="FP343" s="2"/>
      <c r="FQ343" s="2"/>
      <c r="FR343" s="2"/>
      <c r="FS343" s="2"/>
      <c r="FT343" s="2"/>
      <c r="FU343" s="2"/>
      <c r="FV343" s="2"/>
      <c r="FW343" s="2"/>
      <c r="FX343" s="2"/>
      <c r="FY343" s="2"/>
      <c r="FZ343" s="2"/>
      <c r="GA343" s="2"/>
      <c r="GB343" s="2"/>
      <c r="GC343" s="2"/>
      <c r="GD343" s="2"/>
      <c r="GE343" s="2"/>
      <c r="GF343" s="2"/>
      <c r="GG343" s="2"/>
      <c r="GH343" s="2"/>
      <c r="GI343" s="2"/>
      <c r="GJ343" s="2"/>
      <c r="GK343" s="2"/>
      <c r="GL343" s="2"/>
      <c r="GM343" s="2"/>
      <c r="GN343" s="2"/>
      <c r="GO343" s="2"/>
      <c r="GP343" s="2"/>
      <c r="GQ343" s="2"/>
      <c r="GR343" s="2"/>
      <c r="GS343" s="2"/>
      <c r="GT343" s="2"/>
      <c r="GU343" s="2"/>
      <c r="GV343" s="2"/>
      <c r="GW343" s="2"/>
      <c r="GX343" s="2"/>
      <c r="GY343" s="2"/>
      <c r="GZ343" s="2"/>
      <c r="HA343" s="2"/>
      <c r="HB343" s="2"/>
      <c r="HC343" s="2"/>
      <c r="HD343" s="2"/>
      <c r="HE343" s="2"/>
      <c r="HF343" s="2"/>
      <c r="HG343" s="2"/>
      <c r="HH343" s="2"/>
      <c r="HI343" s="2"/>
      <c r="HJ343" s="2"/>
      <c r="HK343" s="2"/>
      <c r="HL343" s="2"/>
      <c r="HM343" s="2"/>
      <c r="HN343" s="2"/>
      <c r="HO343" s="2"/>
      <c r="HP343" s="2"/>
      <c r="HQ343" s="2"/>
      <c r="HR343" s="2"/>
      <c r="HS343" s="2"/>
      <c r="HT343" s="2"/>
      <c r="HU343" s="2"/>
      <c r="HV343" s="2"/>
      <c r="HW343" s="2"/>
      <c r="HX343" s="2"/>
      <c r="HY343" s="2"/>
      <c r="HZ343" s="2"/>
      <c r="IA343" s="2"/>
      <c r="IB343" s="2"/>
      <c r="IC343" s="2"/>
      <c r="ID343" s="2"/>
      <c r="IE343" s="2"/>
      <c r="IF343" s="2"/>
      <c r="IG343" s="2"/>
      <c r="IH343" s="2"/>
      <c r="II343" s="2"/>
      <c r="IJ343" s="2"/>
      <c r="IK343" s="2"/>
      <c r="IL343" s="2"/>
      <c r="IM343" s="2"/>
      <c r="IN343" s="2"/>
      <c r="IO343" s="2"/>
      <c r="IP343" s="2"/>
      <c r="IQ343" s="2"/>
      <c r="IR343" s="2"/>
      <c r="IS343" s="2"/>
      <c r="IT343" s="2"/>
      <c r="IU343" s="2"/>
      <c r="IV343" s="2"/>
    </row>
    <row r="344" s="1" customFormat="1" ht="18" customHeight="1" outlineLevel="2" spans="1:256">
      <c r="A344" s="12">
        <v>294</v>
      </c>
      <c r="B344" s="14" t="s">
        <v>19</v>
      </c>
      <c r="C344" s="19" t="s">
        <v>275</v>
      </c>
      <c r="D344" s="12" t="s">
        <v>49</v>
      </c>
      <c r="E344" s="28" t="s">
        <v>44</v>
      </c>
      <c r="F344" s="15" t="s">
        <v>74</v>
      </c>
      <c r="G344" s="13" t="s">
        <v>24</v>
      </c>
      <c r="H344" s="17">
        <v>1.5</v>
      </c>
      <c r="I344" s="17">
        <v>1</v>
      </c>
      <c r="J344" s="42">
        <v>1.5</v>
      </c>
      <c r="K344" s="15">
        <v>260</v>
      </c>
      <c r="L344" s="35">
        <v>2.1</v>
      </c>
      <c r="M344" s="36">
        <v>1</v>
      </c>
      <c r="N344" s="37">
        <v>1</v>
      </c>
      <c r="O344" s="38">
        <f t="shared" si="29"/>
        <v>3.15</v>
      </c>
      <c r="P344" s="12" t="s">
        <v>59</v>
      </c>
      <c r="Q344" s="22" t="s">
        <v>39</v>
      </c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  <c r="FE344" s="2"/>
      <c r="FF344" s="2"/>
      <c r="FG344" s="2"/>
      <c r="FH344" s="2"/>
      <c r="FI344" s="2"/>
      <c r="FJ344" s="2"/>
      <c r="FK344" s="2"/>
      <c r="FL344" s="2"/>
      <c r="FM344" s="2"/>
      <c r="FN344" s="2"/>
      <c r="FO344" s="2"/>
      <c r="FP344" s="2"/>
      <c r="FQ344" s="2"/>
      <c r="FR344" s="2"/>
      <c r="FS344" s="2"/>
      <c r="FT344" s="2"/>
      <c r="FU344" s="2"/>
      <c r="FV344" s="2"/>
      <c r="FW344" s="2"/>
      <c r="FX344" s="2"/>
      <c r="FY344" s="2"/>
      <c r="FZ344" s="2"/>
      <c r="GA344" s="2"/>
      <c r="GB344" s="2"/>
      <c r="GC344" s="2"/>
      <c r="GD344" s="2"/>
      <c r="GE344" s="2"/>
      <c r="GF344" s="2"/>
      <c r="GG344" s="2"/>
      <c r="GH344" s="2"/>
      <c r="GI344" s="2"/>
      <c r="GJ344" s="2"/>
      <c r="GK344" s="2"/>
      <c r="GL344" s="2"/>
      <c r="GM344" s="2"/>
      <c r="GN344" s="2"/>
      <c r="GO344" s="2"/>
      <c r="GP344" s="2"/>
      <c r="GQ344" s="2"/>
      <c r="GR344" s="2"/>
      <c r="GS344" s="2"/>
      <c r="GT344" s="2"/>
      <c r="GU344" s="2"/>
      <c r="GV344" s="2"/>
      <c r="GW344" s="2"/>
      <c r="GX344" s="2"/>
      <c r="GY344" s="2"/>
      <c r="GZ344" s="2"/>
      <c r="HA344" s="2"/>
      <c r="HB344" s="2"/>
      <c r="HC344" s="2"/>
      <c r="HD344" s="2"/>
      <c r="HE344" s="2"/>
      <c r="HF344" s="2"/>
      <c r="HG344" s="2"/>
      <c r="HH344" s="2"/>
      <c r="HI344" s="2"/>
      <c r="HJ344" s="2"/>
      <c r="HK344" s="2"/>
      <c r="HL344" s="2"/>
      <c r="HM344" s="2"/>
      <c r="HN344" s="2"/>
      <c r="HO344" s="2"/>
      <c r="HP344" s="2"/>
      <c r="HQ344" s="2"/>
      <c r="HR344" s="2"/>
      <c r="HS344" s="2"/>
      <c r="HT344" s="2"/>
      <c r="HU344" s="2"/>
      <c r="HV344" s="2"/>
      <c r="HW344" s="2"/>
      <c r="HX344" s="2"/>
      <c r="HY344" s="2"/>
      <c r="HZ344" s="2"/>
      <c r="IA344" s="2"/>
      <c r="IB344" s="2"/>
      <c r="IC344" s="2"/>
      <c r="ID344" s="2"/>
      <c r="IE344" s="2"/>
      <c r="IF344" s="2"/>
      <c r="IG344" s="2"/>
      <c r="IH344" s="2"/>
      <c r="II344" s="2"/>
      <c r="IJ344" s="2"/>
      <c r="IK344" s="2"/>
      <c r="IL344" s="2"/>
      <c r="IM344" s="2"/>
      <c r="IN344" s="2"/>
      <c r="IO344" s="2"/>
      <c r="IP344" s="2"/>
      <c r="IQ344" s="2"/>
      <c r="IR344" s="2"/>
      <c r="IS344" s="2"/>
      <c r="IT344" s="2"/>
      <c r="IU344" s="2"/>
      <c r="IV344" s="2"/>
    </row>
    <row r="345" s="1" customFormat="1" ht="18" customHeight="1" outlineLevel="1" spans="1:256">
      <c r="A345" s="12"/>
      <c r="B345" s="14"/>
      <c r="C345" s="29" t="s">
        <v>276</v>
      </c>
      <c r="D345" s="12"/>
      <c r="E345" s="28"/>
      <c r="F345" s="15"/>
      <c r="G345" s="13"/>
      <c r="H345" s="17"/>
      <c r="I345" s="17"/>
      <c r="J345" s="42"/>
      <c r="K345" s="15"/>
      <c r="L345" s="35"/>
      <c r="M345" s="36"/>
      <c r="N345" s="37"/>
      <c r="O345" s="38">
        <f>SUBTOTAL(9,O344)</f>
        <v>3.15</v>
      </c>
      <c r="P345" s="12"/>
      <c r="Q345" s="2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  <c r="FE345" s="2"/>
      <c r="FF345" s="2"/>
      <c r="FG345" s="2"/>
      <c r="FH345" s="2"/>
      <c r="FI345" s="2"/>
      <c r="FJ345" s="2"/>
      <c r="FK345" s="2"/>
      <c r="FL345" s="2"/>
      <c r="FM345" s="2"/>
      <c r="FN345" s="2"/>
      <c r="FO345" s="2"/>
      <c r="FP345" s="2"/>
      <c r="FQ345" s="2"/>
      <c r="FR345" s="2"/>
      <c r="FS345" s="2"/>
      <c r="FT345" s="2"/>
      <c r="FU345" s="2"/>
      <c r="FV345" s="2"/>
      <c r="FW345" s="2"/>
      <c r="FX345" s="2"/>
      <c r="FY345" s="2"/>
      <c r="FZ345" s="2"/>
      <c r="GA345" s="2"/>
      <c r="GB345" s="2"/>
      <c r="GC345" s="2"/>
      <c r="GD345" s="2"/>
      <c r="GE345" s="2"/>
      <c r="GF345" s="2"/>
      <c r="GG345" s="2"/>
      <c r="GH345" s="2"/>
      <c r="GI345" s="2"/>
      <c r="GJ345" s="2"/>
      <c r="GK345" s="2"/>
      <c r="GL345" s="2"/>
      <c r="GM345" s="2"/>
      <c r="GN345" s="2"/>
      <c r="GO345" s="2"/>
      <c r="GP345" s="2"/>
      <c r="GQ345" s="2"/>
      <c r="GR345" s="2"/>
      <c r="GS345" s="2"/>
      <c r="GT345" s="2"/>
      <c r="GU345" s="2"/>
      <c r="GV345" s="2"/>
      <c r="GW345" s="2"/>
      <c r="GX345" s="2"/>
      <c r="GY345" s="2"/>
      <c r="GZ345" s="2"/>
      <c r="HA345" s="2"/>
      <c r="HB345" s="2"/>
      <c r="HC345" s="2"/>
      <c r="HD345" s="2"/>
      <c r="HE345" s="2"/>
      <c r="HF345" s="2"/>
      <c r="HG345" s="2"/>
      <c r="HH345" s="2"/>
      <c r="HI345" s="2"/>
      <c r="HJ345" s="2"/>
      <c r="HK345" s="2"/>
      <c r="HL345" s="2"/>
      <c r="HM345" s="2"/>
      <c r="HN345" s="2"/>
      <c r="HO345" s="2"/>
      <c r="HP345" s="2"/>
      <c r="HQ345" s="2"/>
      <c r="HR345" s="2"/>
      <c r="HS345" s="2"/>
      <c r="HT345" s="2"/>
      <c r="HU345" s="2"/>
      <c r="HV345" s="2"/>
      <c r="HW345" s="2"/>
      <c r="HX345" s="2"/>
      <c r="HY345" s="2"/>
      <c r="HZ345" s="2"/>
      <c r="IA345" s="2"/>
      <c r="IB345" s="2"/>
      <c r="IC345" s="2"/>
      <c r="ID345" s="2"/>
      <c r="IE345" s="2"/>
      <c r="IF345" s="2"/>
      <c r="IG345" s="2"/>
      <c r="IH345" s="2"/>
      <c r="II345" s="2"/>
      <c r="IJ345" s="2"/>
      <c r="IK345" s="2"/>
      <c r="IL345" s="2"/>
      <c r="IM345" s="2"/>
      <c r="IN345" s="2"/>
      <c r="IO345" s="2"/>
      <c r="IP345" s="2"/>
      <c r="IQ345" s="2"/>
      <c r="IR345" s="2"/>
      <c r="IS345" s="2"/>
      <c r="IT345" s="2"/>
      <c r="IU345" s="2"/>
      <c r="IV345" s="2"/>
    </row>
    <row r="346" s="1" customFormat="1" ht="18" customHeight="1" outlineLevel="2" spans="1:256">
      <c r="A346" s="12">
        <v>295</v>
      </c>
      <c r="B346" s="14" t="s">
        <v>19</v>
      </c>
      <c r="C346" s="15" t="s">
        <v>277</v>
      </c>
      <c r="D346" s="12" t="s">
        <v>43</v>
      </c>
      <c r="E346" s="25" t="s">
        <v>36</v>
      </c>
      <c r="F346" s="15" t="s">
        <v>278</v>
      </c>
      <c r="G346" s="13" t="s">
        <v>30</v>
      </c>
      <c r="H346" s="17">
        <v>3</v>
      </c>
      <c r="I346" s="17">
        <v>15</v>
      </c>
      <c r="J346" s="42">
        <v>44</v>
      </c>
      <c r="K346" s="26">
        <v>67</v>
      </c>
      <c r="L346" s="35">
        <v>1.5</v>
      </c>
      <c r="M346" s="36">
        <v>1</v>
      </c>
      <c r="N346" s="37">
        <v>1</v>
      </c>
      <c r="O346" s="38">
        <f t="shared" si="29"/>
        <v>66</v>
      </c>
      <c r="P346" s="12" t="s">
        <v>59</v>
      </c>
      <c r="Q346" s="15" t="s">
        <v>39</v>
      </c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  <c r="FE346" s="2"/>
      <c r="FF346" s="2"/>
      <c r="FG346" s="2"/>
      <c r="FH346" s="2"/>
      <c r="FI346" s="2"/>
      <c r="FJ346" s="2"/>
      <c r="FK346" s="2"/>
      <c r="FL346" s="2"/>
      <c r="FM346" s="2"/>
      <c r="FN346" s="2"/>
      <c r="FO346" s="2"/>
      <c r="FP346" s="2"/>
      <c r="FQ346" s="2"/>
      <c r="FR346" s="2"/>
      <c r="FS346" s="2"/>
      <c r="FT346" s="2"/>
      <c r="FU346" s="2"/>
      <c r="FV346" s="2"/>
      <c r="FW346" s="2"/>
      <c r="FX346" s="2"/>
      <c r="FY346" s="2"/>
      <c r="FZ346" s="2"/>
      <c r="GA346" s="2"/>
      <c r="GB346" s="2"/>
      <c r="GC346" s="2"/>
      <c r="GD346" s="2"/>
      <c r="GE346" s="2"/>
      <c r="GF346" s="2"/>
      <c r="GG346" s="2"/>
      <c r="GH346" s="2"/>
      <c r="GI346" s="2"/>
      <c r="GJ346" s="2"/>
      <c r="GK346" s="2"/>
      <c r="GL346" s="2"/>
      <c r="GM346" s="2"/>
      <c r="GN346" s="2"/>
      <c r="GO346" s="2"/>
      <c r="GP346" s="2"/>
      <c r="GQ346" s="2"/>
      <c r="GR346" s="2"/>
      <c r="GS346" s="2"/>
      <c r="GT346" s="2"/>
      <c r="GU346" s="2"/>
      <c r="GV346" s="2"/>
      <c r="GW346" s="2"/>
      <c r="GX346" s="2"/>
      <c r="GY346" s="2"/>
      <c r="GZ346" s="2"/>
      <c r="HA346" s="2"/>
      <c r="HB346" s="2"/>
      <c r="HC346" s="2"/>
      <c r="HD346" s="2"/>
      <c r="HE346" s="2"/>
      <c r="HF346" s="2"/>
      <c r="HG346" s="2"/>
      <c r="HH346" s="2"/>
      <c r="HI346" s="2"/>
      <c r="HJ346" s="2"/>
      <c r="HK346" s="2"/>
      <c r="HL346" s="2"/>
      <c r="HM346" s="2"/>
      <c r="HN346" s="2"/>
      <c r="HO346" s="2"/>
      <c r="HP346" s="2"/>
      <c r="HQ346" s="2"/>
      <c r="HR346" s="2"/>
      <c r="HS346" s="2"/>
      <c r="HT346" s="2"/>
      <c r="HU346" s="2"/>
      <c r="HV346" s="2"/>
      <c r="HW346" s="2"/>
      <c r="HX346" s="2"/>
      <c r="HY346" s="2"/>
      <c r="HZ346" s="2"/>
      <c r="IA346" s="2"/>
      <c r="IB346" s="2"/>
      <c r="IC346" s="2"/>
      <c r="ID346" s="2"/>
      <c r="IE346" s="2"/>
      <c r="IF346" s="2"/>
      <c r="IG346" s="2"/>
      <c r="IH346" s="2"/>
      <c r="II346" s="2"/>
      <c r="IJ346" s="2"/>
      <c r="IK346" s="2"/>
      <c r="IL346" s="2"/>
      <c r="IM346" s="2"/>
      <c r="IN346" s="2"/>
      <c r="IO346" s="2"/>
      <c r="IP346" s="2"/>
      <c r="IQ346" s="2"/>
      <c r="IR346" s="2"/>
      <c r="IS346" s="2"/>
      <c r="IT346" s="2"/>
      <c r="IU346" s="2"/>
      <c r="IV346" s="2"/>
    </row>
    <row r="347" s="1" customFormat="1" ht="18" customHeight="1" outlineLevel="2" spans="1:256">
      <c r="A347" s="12">
        <v>296</v>
      </c>
      <c r="B347" s="14" t="s">
        <v>19</v>
      </c>
      <c r="C347" s="15" t="s">
        <v>277</v>
      </c>
      <c r="D347" s="12" t="s">
        <v>43</v>
      </c>
      <c r="E347" s="25" t="s">
        <v>36</v>
      </c>
      <c r="F347" s="15" t="s">
        <v>279</v>
      </c>
      <c r="G347" s="13" t="s">
        <v>30</v>
      </c>
      <c r="H347" s="17">
        <v>2</v>
      </c>
      <c r="I347" s="17">
        <v>16</v>
      </c>
      <c r="J347" s="42">
        <v>32</v>
      </c>
      <c r="K347" s="26">
        <v>28</v>
      </c>
      <c r="L347" s="35">
        <v>1</v>
      </c>
      <c r="M347" s="36">
        <v>0.8</v>
      </c>
      <c r="N347" s="37">
        <v>1</v>
      </c>
      <c r="O347" s="38">
        <f t="shared" si="29"/>
        <v>25.6</v>
      </c>
      <c r="P347" s="12" t="s">
        <v>59</v>
      </c>
      <c r="Q347" s="15" t="s">
        <v>26</v>
      </c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  <c r="GZ347" s="2"/>
      <c r="HA347" s="2"/>
      <c r="HB347" s="2"/>
      <c r="HC347" s="2"/>
      <c r="HD347" s="2"/>
      <c r="HE347" s="2"/>
      <c r="HF347" s="2"/>
      <c r="HG347" s="2"/>
      <c r="HH347" s="2"/>
      <c r="HI347" s="2"/>
      <c r="HJ347" s="2"/>
      <c r="HK347" s="2"/>
      <c r="HL347" s="2"/>
      <c r="HM347" s="2"/>
      <c r="HN347" s="2"/>
      <c r="HO347" s="2"/>
      <c r="HP347" s="2"/>
      <c r="HQ347" s="2"/>
      <c r="HR347" s="2"/>
      <c r="HS347" s="2"/>
      <c r="HT347" s="2"/>
      <c r="HU347" s="2"/>
      <c r="HV347" s="2"/>
      <c r="HW347" s="2"/>
      <c r="HX347" s="2"/>
      <c r="HY347" s="2"/>
      <c r="HZ347" s="2"/>
      <c r="IA347" s="2"/>
      <c r="IB347" s="2"/>
      <c r="IC347" s="2"/>
      <c r="ID347" s="2"/>
      <c r="IE347" s="2"/>
      <c r="IF347" s="2"/>
      <c r="IG347" s="2"/>
      <c r="IH347" s="2"/>
      <c r="II347" s="2"/>
      <c r="IJ347" s="2"/>
      <c r="IK347" s="2"/>
      <c r="IL347" s="2"/>
      <c r="IM347" s="2"/>
      <c r="IN347" s="2"/>
      <c r="IO347" s="2"/>
      <c r="IP347" s="2"/>
      <c r="IQ347" s="2"/>
      <c r="IR347" s="2"/>
      <c r="IS347" s="2"/>
      <c r="IT347" s="2"/>
      <c r="IU347" s="2"/>
      <c r="IV347" s="2"/>
    </row>
    <row r="348" s="1" customFormat="1" ht="18" customHeight="1" outlineLevel="2" spans="1:256">
      <c r="A348" s="12">
        <v>297</v>
      </c>
      <c r="B348" s="14" t="s">
        <v>19</v>
      </c>
      <c r="C348" s="15" t="s">
        <v>277</v>
      </c>
      <c r="D348" s="12" t="s">
        <v>43</v>
      </c>
      <c r="E348" s="15" t="s">
        <v>36</v>
      </c>
      <c r="F348" s="15" t="s">
        <v>280</v>
      </c>
      <c r="G348" s="13" t="s">
        <v>38</v>
      </c>
      <c r="H348" s="17">
        <v>2</v>
      </c>
      <c r="I348" s="17">
        <v>16</v>
      </c>
      <c r="J348" s="23">
        <v>32</v>
      </c>
      <c r="K348" s="39">
        <v>34</v>
      </c>
      <c r="L348" s="35">
        <v>1</v>
      </c>
      <c r="M348" s="36">
        <v>1</v>
      </c>
      <c r="N348" s="37">
        <v>1</v>
      </c>
      <c r="O348" s="38">
        <f t="shared" si="29"/>
        <v>32</v>
      </c>
      <c r="P348" s="12" t="s">
        <v>25</v>
      </c>
      <c r="Q348" s="15" t="s">
        <v>26</v>
      </c>
      <c r="IU348" s="44"/>
      <c r="IV348" s="44"/>
    </row>
    <row r="349" s="1" customFormat="1" ht="18" customHeight="1" outlineLevel="2" spans="1:256">
      <c r="A349" s="12">
        <v>298</v>
      </c>
      <c r="B349" s="14" t="s">
        <v>19</v>
      </c>
      <c r="C349" s="15" t="s">
        <v>277</v>
      </c>
      <c r="D349" s="12" t="s">
        <v>43</v>
      </c>
      <c r="E349" s="15" t="s">
        <v>36</v>
      </c>
      <c r="F349" s="15" t="s">
        <v>281</v>
      </c>
      <c r="G349" s="13" t="s">
        <v>38</v>
      </c>
      <c r="H349" s="17">
        <v>3</v>
      </c>
      <c r="I349" s="17">
        <v>16</v>
      </c>
      <c r="J349" s="23">
        <v>48</v>
      </c>
      <c r="K349" s="39">
        <v>78</v>
      </c>
      <c r="L349" s="35">
        <v>1.5</v>
      </c>
      <c r="M349" s="36">
        <v>1</v>
      </c>
      <c r="N349" s="37">
        <v>1</v>
      </c>
      <c r="O349" s="38">
        <f t="shared" si="29"/>
        <v>72</v>
      </c>
      <c r="P349" s="12" t="s">
        <v>25</v>
      </c>
      <c r="Q349" s="15" t="s">
        <v>39</v>
      </c>
      <c r="IU349" s="44"/>
      <c r="IV349" s="44"/>
    </row>
    <row r="350" s="1" customFormat="1" ht="18" customHeight="1" outlineLevel="1" spans="1:256">
      <c r="A350" s="12"/>
      <c r="B350" s="14"/>
      <c r="C350" s="21" t="s">
        <v>282</v>
      </c>
      <c r="D350" s="12"/>
      <c r="E350" s="15"/>
      <c r="F350" s="15"/>
      <c r="G350" s="13"/>
      <c r="H350" s="17"/>
      <c r="I350" s="17"/>
      <c r="J350" s="23"/>
      <c r="K350" s="39"/>
      <c r="L350" s="35"/>
      <c r="M350" s="36"/>
      <c r="N350" s="37"/>
      <c r="O350" s="38">
        <f>SUBTOTAL(9,O346:O349)</f>
        <v>195.6</v>
      </c>
      <c r="P350" s="12"/>
      <c r="Q350" s="15"/>
      <c r="IU350" s="44"/>
      <c r="IV350" s="44"/>
    </row>
    <row r="351" s="1" customFormat="1" ht="18" customHeight="1" outlineLevel="2" spans="1:256">
      <c r="A351" s="12">
        <v>299</v>
      </c>
      <c r="B351" s="14" t="s">
        <v>19</v>
      </c>
      <c r="C351" s="15" t="s">
        <v>283</v>
      </c>
      <c r="D351" s="12" t="s">
        <v>265</v>
      </c>
      <c r="E351" s="15" t="s">
        <v>54</v>
      </c>
      <c r="F351" s="15" t="s">
        <v>102</v>
      </c>
      <c r="G351" s="13" t="s">
        <v>38</v>
      </c>
      <c r="H351" s="17">
        <v>2</v>
      </c>
      <c r="I351" s="17">
        <v>6</v>
      </c>
      <c r="J351" s="23">
        <v>12</v>
      </c>
      <c r="K351" s="41">
        <v>30</v>
      </c>
      <c r="L351" s="35">
        <v>0.6</v>
      </c>
      <c r="M351" s="36">
        <v>1</v>
      </c>
      <c r="N351" s="37">
        <v>1</v>
      </c>
      <c r="O351" s="38">
        <f t="shared" ref="O351:O357" si="30">J351*L351*M351*N351</f>
        <v>7.2</v>
      </c>
      <c r="P351" s="12" t="s">
        <v>25</v>
      </c>
      <c r="Q351" s="15" t="s">
        <v>26</v>
      </c>
      <c r="IU351" s="44"/>
      <c r="IV351" s="44"/>
    </row>
    <row r="352" s="1" customFormat="1" ht="18" customHeight="1" outlineLevel="2" spans="1:256">
      <c r="A352" s="12">
        <v>300</v>
      </c>
      <c r="B352" s="14" t="s">
        <v>19</v>
      </c>
      <c r="C352" s="15" t="s">
        <v>283</v>
      </c>
      <c r="D352" s="12" t="s">
        <v>265</v>
      </c>
      <c r="E352" s="15" t="s">
        <v>54</v>
      </c>
      <c r="F352" s="15" t="s">
        <v>103</v>
      </c>
      <c r="G352" s="13" t="s">
        <v>24</v>
      </c>
      <c r="H352" s="17">
        <v>2</v>
      </c>
      <c r="I352" s="17">
        <v>6</v>
      </c>
      <c r="J352" s="23">
        <v>12</v>
      </c>
      <c r="K352" s="41">
        <v>31</v>
      </c>
      <c r="L352" s="35">
        <v>1</v>
      </c>
      <c r="M352" s="36">
        <v>0.9</v>
      </c>
      <c r="N352" s="37">
        <v>1</v>
      </c>
      <c r="O352" s="38">
        <f t="shared" si="30"/>
        <v>10.8</v>
      </c>
      <c r="P352" s="12" t="s">
        <v>25</v>
      </c>
      <c r="Q352" s="15" t="s">
        <v>26</v>
      </c>
      <c r="IU352" s="44"/>
      <c r="IV352" s="44"/>
    </row>
    <row r="353" s="1" customFormat="1" ht="18" customHeight="1" outlineLevel="2" spans="1:256">
      <c r="A353" s="12">
        <v>301</v>
      </c>
      <c r="B353" s="14" t="s">
        <v>19</v>
      </c>
      <c r="C353" s="15" t="s">
        <v>283</v>
      </c>
      <c r="D353" s="12" t="s">
        <v>265</v>
      </c>
      <c r="E353" s="15" t="s">
        <v>54</v>
      </c>
      <c r="F353" s="15" t="s">
        <v>104</v>
      </c>
      <c r="G353" s="13" t="s">
        <v>30</v>
      </c>
      <c r="H353" s="17">
        <v>2</v>
      </c>
      <c r="I353" s="17">
        <v>6</v>
      </c>
      <c r="J353" s="23">
        <v>12</v>
      </c>
      <c r="K353" s="41">
        <v>30</v>
      </c>
      <c r="L353" s="35">
        <v>1</v>
      </c>
      <c r="M353" s="36">
        <v>0.9</v>
      </c>
      <c r="N353" s="37">
        <v>1</v>
      </c>
      <c r="O353" s="38">
        <f t="shared" si="30"/>
        <v>10.8</v>
      </c>
      <c r="P353" s="12" t="s">
        <v>25</v>
      </c>
      <c r="Q353" s="15" t="s">
        <v>26</v>
      </c>
      <c r="IU353" s="44"/>
      <c r="IV353" s="44"/>
    </row>
    <row r="354" s="1" customFormat="1" ht="18" customHeight="1" outlineLevel="2" spans="1:256">
      <c r="A354" s="12">
        <v>302</v>
      </c>
      <c r="B354" s="14" t="s">
        <v>19</v>
      </c>
      <c r="C354" s="15" t="s">
        <v>283</v>
      </c>
      <c r="D354" s="12" t="s">
        <v>265</v>
      </c>
      <c r="E354" s="15" t="s">
        <v>54</v>
      </c>
      <c r="F354" s="15" t="s">
        <v>105</v>
      </c>
      <c r="G354" s="13" t="s">
        <v>28</v>
      </c>
      <c r="H354" s="17">
        <v>2</v>
      </c>
      <c r="I354" s="17">
        <v>6</v>
      </c>
      <c r="J354" s="23">
        <v>12</v>
      </c>
      <c r="K354" s="41">
        <v>32</v>
      </c>
      <c r="L354" s="35">
        <v>1</v>
      </c>
      <c r="M354" s="36">
        <v>1</v>
      </c>
      <c r="N354" s="37">
        <v>1</v>
      </c>
      <c r="O354" s="38">
        <f t="shared" si="30"/>
        <v>12</v>
      </c>
      <c r="P354" s="12" t="s">
        <v>25</v>
      </c>
      <c r="Q354" s="15" t="s">
        <v>26</v>
      </c>
      <c r="IU354" s="44"/>
      <c r="IV354" s="44"/>
    </row>
    <row r="355" s="1" customFormat="1" ht="18" customHeight="1" outlineLevel="2" spans="1:256">
      <c r="A355" s="12">
        <v>303</v>
      </c>
      <c r="B355" s="14" t="s">
        <v>19</v>
      </c>
      <c r="C355" s="15" t="s">
        <v>283</v>
      </c>
      <c r="D355" s="12" t="s">
        <v>265</v>
      </c>
      <c r="E355" s="15" t="s">
        <v>54</v>
      </c>
      <c r="F355" s="15" t="s">
        <v>284</v>
      </c>
      <c r="G355" s="13" t="s">
        <v>206</v>
      </c>
      <c r="H355" s="17">
        <v>5</v>
      </c>
      <c r="I355" s="17">
        <v>14</v>
      </c>
      <c r="J355" s="23">
        <v>70</v>
      </c>
      <c r="K355" s="41">
        <v>65</v>
      </c>
      <c r="L355" s="35">
        <v>1.5</v>
      </c>
      <c r="M355" s="36">
        <v>1</v>
      </c>
      <c r="N355" s="37">
        <v>1</v>
      </c>
      <c r="O355" s="38">
        <f t="shared" si="30"/>
        <v>105</v>
      </c>
      <c r="P355" s="12" t="s">
        <v>25</v>
      </c>
      <c r="Q355" s="15" t="s">
        <v>39</v>
      </c>
      <c r="IU355" s="44"/>
      <c r="IV355" s="44"/>
    </row>
    <row r="356" s="1" customFormat="1" ht="18" customHeight="1" outlineLevel="2" spans="1:256">
      <c r="A356" s="12">
        <v>304</v>
      </c>
      <c r="B356" s="14" t="s">
        <v>19</v>
      </c>
      <c r="C356" s="15" t="s">
        <v>283</v>
      </c>
      <c r="D356" s="12" t="s">
        <v>265</v>
      </c>
      <c r="E356" s="15" t="s">
        <v>54</v>
      </c>
      <c r="F356" s="15" t="s">
        <v>106</v>
      </c>
      <c r="G356" s="13" t="s">
        <v>28</v>
      </c>
      <c r="H356" s="17">
        <v>2</v>
      </c>
      <c r="I356" s="17">
        <v>6</v>
      </c>
      <c r="J356" s="23">
        <v>12</v>
      </c>
      <c r="K356" s="41">
        <v>33</v>
      </c>
      <c r="L356" s="35">
        <v>1</v>
      </c>
      <c r="M356" s="36">
        <v>0.9</v>
      </c>
      <c r="N356" s="37">
        <v>1</v>
      </c>
      <c r="O356" s="38">
        <f t="shared" si="30"/>
        <v>10.8</v>
      </c>
      <c r="P356" s="12" t="s">
        <v>25</v>
      </c>
      <c r="Q356" s="15" t="s">
        <v>26</v>
      </c>
      <c r="IU356" s="44"/>
      <c r="IV356" s="44"/>
    </row>
    <row r="357" s="1" customFormat="1" ht="18" customHeight="1" outlineLevel="2" spans="1:256">
      <c r="A357" s="12">
        <v>305</v>
      </c>
      <c r="B357" s="14" t="s">
        <v>19</v>
      </c>
      <c r="C357" s="15" t="s">
        <v>283</v>
      </c>
      <c r="D357" s="12" t="s">
        <v>265</v>
      </c>
      <c r="E357" s="15" t="s">
        <v>54</v>
      </c>
      <c r="F357" s="15" t="s">
        <v>107</v>
      </c>
      <c r="G357" s="13" t="s">
        <v>30</v>
      </c>
      <c r="H357" s="17">
        <v>2</v>
      </c>
      <c r="I357" s="17">
        <v>6</v>
      </c>
      <c r="J357" s="23">
        <v>12</v>
      </c>
      <c r="K357" s="41">
        <v>30</v>
      </c>
      <c r="L357" s="35">
        <v>1</v>
      </c>
      <c r="M357" s="36">
        <v>0.9</v>
      </c>
      <c r="N357" s="37">
        <v>1</v>
      </c>
      <c r="O357" s="38">
        <f t="shared" si="30"/>
        <v>10.8</v>
      </c>
      <c r="P357" s="12" t="s">
        <v>25</v>
      </c>
      <c r="Q357" s="15" t="s">
        <v>26</v>
      </c>
      <c r="IU357" s="44"/>
      <c r="IV357" s="44"/>
    </row>
    <row r="358" s="1" customFormat="1" ht="18" customHeight="1" outlineLevel="1" spans="1:256">
      <c r="A358" s="12"/>
      <c r="B358" s="14"/>
      <c r="C358" s="21" t="s">
        <v>285</v>
      </c>
      <c r="D358" s="12"/>
      <c r="E358" s="15"/>
      <c r="F358" s="15"/>
      <c r="G358" s="13"/>
      <c r="H358" s="17"/>
      <c r="I358" s="17"/>
      <c r="J358" s="23"/>
      <c r="K358" s="41"/>
      <c r="L358" s="35"/>
      <c r="M358" s="36"/>
      <c r="N358" s="37"/>
      <c r="O358" s="38">
        <f>SUBTOTAL(9,O351:O357)</f>
        <v>167.4</v>
      </c>
      <c r="P358" s="12"/>
      <c r="Q358" s="15"/>
      <c r="IU358" s="44"/>
      <c r="IV358" s="44"/>
    </row>
    <row r="359" s="1" customFormat="1" ht="18" customHeight="1" outlineLevel="2" spans="1:256">
      <c r="A359" s="12">
        <v>306</v>
      </c>
      <c r="B359" s="14" t="s">
        <v>19</v>
      </c>
      <c r="C359" s="15" t="s">
        <v>286</v>
      </c>
      <c r="D359" s="12" t="s">
        <v>21</v>
      </c>
      <c r="E359" s="25" t="s">
        <v>36</v>
      </c>
      <c r="F359" s="15" t="s">
        <v>81</v>
      </c>
      <c r="G359" s="13" t="s">
        <v>61</v>
      </c>
      <c r="H359" s="17">
        <v>2</v>
      </c>
      <c r="I359" s="17">
        <v>16</v>
      </c>
      <c r="J359" s="42">
        <v>32</v>
      </c>
      <c r="K359" s="15">
        <v>65</v>
      </c>
      <c r="L359" s="35">
        <v>0.6</v>
      </c>
      <c r="M359" s="36">
        <v>1</v>
      </c>
      <c r="N359" s="37">
        <v>1</v>
      </c>
      <c r="O359" s="38">
        <f t="shared" ref="O359:O373" si="31">J359*L359*M359*N359</f>
        <v>19.2</v>
      </c>
      <c r="P359" s="12" t="s">
        <v>59</v>
      </c>
      <c r="Q359" s="15" t="s">
        <v>26</v>
      </c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  <c r="EN359" s="2"/>
      <c r="EO359" s="2"/>
      <c r="EP359" s="2"/>
      <c r="EQ359" s="2"/>
      <c r="ER359" s="2"/>
      <c r="ES359" s="2"/>
      <c r="ET359" s="2"/>
      <c r="EU359" s="2"/>
      <c r="EV359" s="2"/>
      <c r="EW359" s="2"/>
      <c r="EX359" s="2"/>
      <c r="EY359" s="2"/>
      <c r="EZ359" s="2"/>
      <c r="FA359" s="2"/>
      <c r="FB359" s="2"/>
      <c r="FC359" s="2"/>
      <c r="FD359" s="2"/>
      <c r="FE359" s="2"/>
      <c r="FF359" s="2"/>
      <c r="FG359" s="2"/>
      <c r="FH359" s="2"/>
      <c r="FI359" s="2"/>
      <c r="FJ359" s="2"/>
      <c r="FK359" s="2"/>
      <c r="FL359" s="2"/>
      <c r="FM359" s="2"/>
      <c r="FN359" s="2"/>
      <c r="FO359" s="2"/>
      <c r="FP359" s="2"/>
      <c r="FQ359" s="2"/>
      <c r="FR359" s="2"/>
      <c r="FS359" s="2"/>
      <c r="FT359" s="2"/>
      <c r="FU359" s="2"/>
      <c r="FV359" s="2"/>
      <c r="FW359" s="2"/>
      <c r="FX359" s="2"/>
      <c r="FY359" s="2"/>
      <c r="FZ359" s="2"/>
      <c r="GA359" s="2"/>
      <c r="GB359" s="2"/>
      <c r="GC359" s="2"/>
      <c r="GD359" s="2"/>
      <c r="GE359" s="2"/>
      <c r="GF359" s="2"/>
      <c r="GG359" s="2"/>
      <c r="GH359" s="2"/>
      <c r="GI359" s="2"/>
      <c r="GJ359" s="2"/>
      <c r="GK359" s="2"/>
      <c r="GL359" s="2"/>
      <c r="GM359" s="2"/>
      <c r="GN359" s="2"/>
      <c r="GO359" s="2"/>
      <c r="GP359" s="2"/>
      <c r="GQ359" s="2"/>
      <c r="GR359" s="2"/>
      <c r="GS359" s="2"/>
      <c r="GT359" s="2"/>
      <c r="GU359" s="2"/>
      <c r="GV359" s="2"/>
      <c r="GW359" s="2"/>
      <c r="GX359" s="2"/>
      <c r="GY359" s="2"/>
      <c r="GZ359" s="2"/>
      <c r="HA359" s="2"/>
      <c r="HB359" s="2"/>
      <c r="HC359" s="2"/>
      <c r="HD359" s="2"/>
      <c r="HE359" s="2"/>
      <c r="HF359" s="2"/>
      <c r="HG359" s="2"/>
      <c r="HH359" s="2"/>
      <c r="HI359" s="2"/>
      <c r="HJ359" s="2"/>
      <c r="HK359" s="2"/>
      <c r="HL359" s="2"/>
      <c r="HM359" s="2"/>
      <c r="HN359" s="2"/>
      <c r="HO359" s="2"/>
      <c r="HP359" s="2"/>
      <c r="HQ359" s="2"/>
      <c r="HR359" s="2"/>
      <c r="HS359" s="2"/>
      <c r="HT359" s="2"/>
      <c r="HU359" s="2"/>
      <c r="HV359" s="2"/>
      <c r="HW359" s="2"/>
      <c r="HX359" s="2"/>
      <c r="HY359" s="2"/>
      <c r="HZ359" s="2"/>
      <c r="IA359" s="2"/>
      <c r="IB359" s="2"/>
      <c r="IC359" s="2"/>
      <c r="ID359" s="2"/>
      <c r="IE359" s="2"/>
      <c r="IF359" s="2"/>
      <c r="IG359" s="2"/>
      <c r="IH359" s="2"/>
      <c r="II359" s="2"/>
      <c r="IJ359" s="2"/>
      <c r="IK359" s="2"/>
      <c r="IL359" s="2"/>
      <c r="IM359" s="2"/>
      <c r="IN359" s="2"/>
      <c r="IO359" s="2"/>
      <c r="IP359" s="2"/>
      <c r="IQ359" s="2"/>
      <c r="IR359" s="2"/>
      <c r="IS359" s="2"/>
      <c r="IT359" s="2"/>
      <c r="IU359" s="2"/>
      <c r="IV359" s="2"/>
    </row>
    <row r="360" s="1" customFormat="1" ht="18" customHeight="1" outlineLevel="2" spans="1:256">
      <c r="A360" s="12">
        <v>307</v>
      </c>
      <c r="B360" s="14" t="s">
        <v>19</v>
      </c>
      <c r="C360" s="15" t="s">
        <v>286</v>
      </c>
      <c r="D360" s="12" t="s">
        <v>21</v>
      </c>
      <c r="E360" s="25" t="s">
        <v>36</v>
      </c>
      <c r="F360" s="26" t="s">
        <v>191</v>
      </c>
      <c r="G360" s="13" t="s">
        <v>38</v>
      </c>
      <c r="H360" s="17">
        <v>2</v>
      </c>
      <c r="I360" s="17">
        <v>16</v>
      </c>
      <c r="J360" s="42">
        <v>32</v>
      </c>
      <c r="K360" s="26">
        <v>67</v>
      </c>
      <c r="L360" s="35">
        <v>1</v>
      </c>
      <c r="M360" s="36">
        <v>1</v>
      </c>
      <c r="N360" s="37">
        <v>1</v>
      </c>
      <c r="O360" s="38">
        <f t="shared" si="31"/>
        <v>32</v>
      </c>
      <c r="P360" s="12" t="s">
        <v>59</v>
      </c>
      <c r="Q360" s="15" t="s">
        <v>26</v>
      </c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  <c r="EN360" s="2"/>
      <c r="EO360" s="2"/>
      <c r="EP360" s="2"/>
      <c r="EQ360" s="2"/>
      <c r="ER360" s="2"/>
      <c r="ES360" s="2"/>
      <c r="ET360" s="2"/>
      <c r="EU360" s="2"/>
      <c r="EV360" s="2"/>
      <c r="EW360" s="2"/>
      <c r="EX360" s="2"/>
      <c r="EY360" s="2"/>
      <c r="EZ360" s="2"/>
      <c r="FA360" s="2"/>
      <c r="FB360" s="2"/>
      <c r="FC360" s="2"/>
      <c r="FD360" s="2"/>
      <c r="FE360" s="2"/>
      <c r="FF360" s="2"/>
      <c r="FG360" s="2"/>
      <c r="FH360" s="2"/>
      <c r="FI360" s="2"/>
      <c r="FJ360" s="2"/>
      <c r="FK360" s="2"/>
      <c r="FL360" s="2"/>
      <c r="FM360" s="2"/>
      <c r="FN360" s="2"/>
      <c r="FO360" s="2"/>
      <c r="FP360" s="2"/>
      <c r="FQ360" s="2"/>
      <c r="FR360" s="2"/>
      <c r="FS360" s="2"/>
      <c r="FT360" s="2"/>
      <c r="FU360" s="2"/>
      <c r="FV360" s="2"/>
      <c r="FW360" s="2"/>
      <c r="FX360" s="2"/>
      <c r="FY360" s="2"/>
      <c r="FZ360" s="2"/>
      <c r="GA360" s="2"/>
      <c r="GB360" s="2"/>
      <c r="GC360" s="2"/>
      <c r="GD360" s="2"/>
      <c r="GE360" s="2"/>
      <c r="GF360" s="2"/>
      <c r="GG360" s="2"/>
      <c r="GH360" s="2"/>
      <c r="GI360" s="2"/>
      <c r="GJ360" s="2"/>
      <c r="GK360" s="2"/>
      <c r="GL360" s="2"/>
      <c r="GM360" s="2"/>
      <c r="GN360" s="2"/>
      <c r="GO360" s="2"/>
      <c r="GP360" s="2"/>
      <c r="GQ360" s="2"/>
      <c r="GR360" s="2"/>
      <c r="GS360" s="2"/>
      <c r="GT360" s="2"/>
      <c r="GU360" s="2"/>
      <c r="GV360" s="2"/>
      <c r="GW360" s="2"/>
      <c r="GX360" s="2"/>
      <c r="GY360" s="2"/>
      <c r="GZ360" s="2"/>
      <c r="HA360" s="2"/>
      <c r="HB360" s="2"/>
      <c r="HC360" s="2"/>
      <c r="HD360" s="2"/>
      <c r="HE360" s="2"/>
      <c r="HF360" s="2"/>
      <c r="HG360" s="2"/>
      <c r="HH360" s="2"/>
      <c r="HI360" s="2"/>
      <c r="HJ360" s="2"/>
      <c r="HK360" s="2"/>
      <c r="HL360" s="2"/>
      <c r="HM360" s="2"/>
      <c r="HN360" s="2"/>
      <c r="HO360" s="2"/>
      <c r="HP360" s="2"/>
      <c r="HQ360" s="2"/>
      <c r="HR360" s="2"/>
      <c r="HS360" s="2"/>
      <c r="HT360" s="2"/>
      <c r="HU360" s="2"/>
      <c r="HV360" s="2"/>
      <c r="HW360" s="2"/>
      <c r="HX360" s="2"/>
      <c r="HY360" s="2"/>
      <c r="HZ360" s="2"/>
      <c r="IA360" s="2"/>
      <c r="IB360" s="2"/>
      <c r="IC360" s="2"/>
      <c r="ID360" s="2"/>
      <c r="IE360" s="2"/>
      <c r="IF360" s="2"/>
      <c r="IG360" s="2"/>
      <c r="IH360" s="2"/>
      <c r="II360" s="2"/>
      <c r="IJ360" s="2"/>
      <c r="IK360" s="2"/>
      <c r="IL360" s="2"/>
      <c r="IM360" s="2"/>
      <c r="IN360" s="2"/>
      <c r="IO360" s="2"/>
      <c r="IP360" s="2"/>
      <c r="IQ360" s="2"/>
      <c r="IR360" s="2"/>
      <c r="IS360" s="2"/>
      <c r="IT360" s="2"/>
      <c r="IU360" s="2"/>
      <c r="IV360" s="2"/>
    </row>
    <row r="361" s="1" customFormat="1" ht="18" customHeight="1" outlineLevel="2" spans="1:256">
      <c r="A361" s="12">
        <v>308</v>
      </c>
      <c r="B361" s="14" t="s">
        <v>19</v>
      </c>
      <c r="C361" s="15" t="s">
        <v>286</v>
      </c>
      <c r="D361" s="12" t="s">
        <v>21</v>
      </c>
      <c r="E361" s="25" t="s">
        <v>36</v>
      </c>
      <c r="F361" s="15" t="s">
        <v>279</v>
      </c>
      <c r="G361" s="13" t="s">
        <v>38</v>
      </c>
      <c r="H361" s="17">
        <v>3</v>
      </c>
      <c r="I361" s="17">
        <v>16</v>
      </c>
      <c r="J361" s="42">
        <v>48</v>
      </c>
      <c r="K361" s="15">
        <v>28</v>
      </c>
      <c r="L361" s="35">
        <v>1</v>
      </c>
      <c r="M361" s="36">
        <v>1</v>
      </c>
      <c r="N361" s="37">
        <v>1</v>
      </c>
      <c r="O361" s="38">
        <f t="shared" si="31"/>
        <v>48</v>
      </c>
      <c r="P361" s="12" t="s">
        <v>59</v>
      </c>
      <c r="Q361" s="15" t="s">
        <v>115</v>
      </c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  <c r="FE361" s="2"/>
      <c r="FF361" s="2"/>
      <c r="FG361" s="2"/>
      <c r="FH361" s="2"/>
      <c r="FI361" s="2"/>
      <c r="FJ361" s="2"/>
      <c r="FK361" s="2"/>
      <c r="FL361" s="2"/>
      <c r="FM361" s="2"/>
      <c r="FN361" s="2"/>
      <c r="FO361" s="2"/>
      <c r="FP361" s="2"/>
      <c r="FQ361" s="2"/>
      <c r="FR361" s="2"/>
      <c r="FS361" s="2"/>
      <c r="FT361" s="2"/>
      <c r="FU361" s="2"/>
      <c r="FV361" s="2"/>
      <c r="FW361" s="2"/>
      <c r="FX361" s="2"/>
      <c r="FY361" s="2"/>
      <c r="FZ361" s="2"/>
      <c r="GA361" s="2"/>
      <c r="GB361" s="2"/>
      <c r="GC361" s="2"/>
      <c r="GD361" s="2"/>
      <c r="GE361" s="2"/>
      <c r="GF361" s="2"/>
      <c r="GG361" s="2"/>
      <c r="GH361" s="2"/>
      <c r="GI361" s="2"/>
      <c r="GJ361" s="2"/>
      <c r="GK361" s="2"/>
      <c r="GL361" s="2"/>
      <c r="GM361" s="2"/>
      <c r="GN361" s="2"/>
      <c r="GO361" s="2"/>
      <c r="GP361" s="2"/>
      <c r="GQ361" s="2"/>
      <c r="GR361" s="2"/>
      <c r="GS361" s="2"/>
      <c r="GT361" s="2"/>
      <c r="GU361" s="2"/>
      <c r="GV361" s="2"/>
      <c r="GW361" s="2"/>
      <c r="GX361" s="2"/>
      <c r="GY361" s="2"/>
      <c r="GZ361" s="2"/>
      <c r="HA361" s="2"/>
      <c r="HB361" s="2"/>
      <c r="HC361" s="2"/>
      <c r="HD361" s="2"/>
      <c r="HE361" s="2"/>
      <c r="HF361" s="2"/>
      <c r="HG361" s="2"/>
      <c r="HH361" s="2"/>
      <c r="HI361" s="2"/>
      <c r="HJ361" s="2"/>
      <c r="HK361" s="2"/>
      <c r="HL361" s="2"/>
      <c r="HM361" s="2"/>
      <c r="HN361" s="2"/>
      <c r="HO361" s="2"/>
      <c r="HP361" s="2"/>
      <c r="HQ361" s="2"/>
      <c r="HR361" s="2"/>
      <c r="HS361" s="2"/>
      <c r="HT361" s="2"/>
      <c r="HU361" s="2"/>
      <c r="HV361" s="2"/>
      <c r="HW361" s="2"/>
      <c r="HX361" s="2"/>
      <c r="HY361" s="2"/>
      <c r="HZ361" s="2"/>
      <c r="IA361" s="2"/>
      <c r="IB361" s="2"/>
      <c r="IC361" s="2"/>
      <c r="ID361" s="2"/>
      <c r="IE361" s="2"/>
      <c r="IF361" s="2"/>
      <c r="IG361" s="2"/>
      <c r="IH361" s="2"/>
      <c r="II361" s="2"/>
      <c r="IJ361" s="2"/>
      <c r="IK361" s="2"/>
      <c r="IL361" s="2"/>
      <c r="IM361" s="2"/>
      <c r="IN361" s="2"/>
      <c r="IO361" s="2"/>
      <c r="IP361" s="2"/>
      <c r="IQ361" s="2"/>
      <c r="IR361" s="2"/>
      <c r="IS361" s="2"/>
      <c r="IT361" s="2"/>
      <c r="IU361" s="2"/>
      <c r="IV361" s="2"/>
    </row>
    <row r="362" s="1" customFormat="1" ht="18" customHeight="1" outlineLevel="2" spans="1:256">
      <c r="A362" s="12">
        <v>309</v>
      </c>
      <c r="B362" s="14" t="s">
        <v>19</v>
      </c>
      <c r="C362" s="15" t="s">
        <v>286</v>
      </c>
      <c r="D362" s="12" t="s">
        <v>21</v>
      </c>
      <c r="E362" s="25" t="s">
        <v>62</v>
      </c>
      <c r="F362" s="15" t="s">
        <v>221</v>
      </c>
      <c r="G362" s="13" t="s">
        <v>61</v>
      </c>
      <c r="H362" s="17">
        <v>1</v>
      </c>
      <c r="I362" s="17">
        <v>16</v>
      </c>
      <c r="J362" s="42">
        <v>16</v>
      </c>
      <c r="K362" s="26">
        <v>78</v>
      </c>
      <c r="L362" s="35">
        <v>0.6</v>
      </c>
      <c r="M362" s="36">
        <v>0.9</v>
      </c>
      <c r="N362" s="37">
        <v>1</v>
      </c>
      <c r="O362" s="38">
        <f t="shared" si="31"/>
        <v>8.64</v>
      </c>
      <c r="P362" s="12" t="s">
        <v>59</v>
      </c>
      <c r="Q362" s="15" t="s">
        <v>26</v>
      </c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  <c r="EA362" s="2"/>
      <c r="EB362" s="2"/>
      <c r="EC362" s="2"/>
      <c r="ED362" s="2"/>
      <c r="EE362" s="2"/>
      <c r="EF362" s="2"/>
      <c r="EG362" s="2"/>
      <c r="EH362" s="2"/>
      <c r="EI362" s="2"/>
      <c r="EJ362" s="2"/>
      <c r="EK362" s="2"/>
      <c r="EL362" s="2"/>
      <c r="EM362" s="2"/>
      <c r="EN362" s="2"/>
      <c r="EO362" s="2"/>
      <c r="EP362" s="2"/>
      <c r="EQ362" s="2"/>
      <c r="ER362" s="2"/>
      <c r="ES362" s="2"/>
      <c r="ET362" s="2"/>
      <c r="EU362" s="2"/>
      <c r="EV362" s="2"/>
      <c r="EW362" s="2"/>
      <c r="EX362" s="2"/>
      <c r="EY362" s="2"/>
      <c r="EZ362" s="2"/>
      <c r="FA362" s="2"/>
      <c r="FB362" s="2"/>
      <c r="FC362" s="2"/>
      <c r="FD362" s="2"/>
      <c r="FE362" s="2"/>
      <c r="FF362" s="2"/>
      <c r="FG362" s="2"/>
      <c r="FH362" s="2"/>
      <c r="FI362" s="2"/>
      <c r="FJ362" s="2"/>
      <c r="FK362" s="2"/>
      <c r="FL362" s="2"/>
      <c r="FM362" s="2"/>
      <c r="FN362" s="2"/>
      <c r="FO362" s="2"/>
      <c r="FP362" s="2"/>
      <c r="FQ362" s="2"/>
      <c r="FR362" s="2"/>
      <c r="FS362" s="2"/>
      <c r="FT362" s="2"/>
      <c r="FU362" s="2"/>
      <c r="FV362" s="2"/>
      <c r="FW362" s="2"/>
      <c r="FX362" s="2"/>
      <c r="FY362" s="2"/>
      <c r="FZ362" s="2"/>
      <c r="GA362" s="2"/>
      <c r="GB362" s="2"/>
      <c r="GC362" s="2"/>
      <c r="GD362" s="2"/>
      <c r="GE362" s="2"/>
      <c r="GF362" s="2"/>
      <c r="GG362" s="2"/>
      <c r="GH362" s="2"/>
      <c r="GI362" s="2"/>
      <c r="GJ362" s="2"/>
      <c r="GK362" s="2"/>
      <c r="GL362" s="2"/>
      <c r="GM362" s="2"/>
      <c r="GN362" s="2"/>
      <c r="GO362" s="2"/>
      <c r="GP362" s="2"/>
      <c r="GQ362" s="2"/>
      <c r="GR362" s="2"/>
      <c r="GS362" s="2"/>
      <c r="GT362" s="2"/>
      <c r="GU362" s="2"/>
      <c r="GV362" s="2"/>
      <c r="GW362" s="2"/>
      <c r="GX362" s="2"/>
      <c r="GY362" s="2"/>
      <c r="GZ362" s="2"/>
      <c r="HA362" s="2"/>
      <c r="HB362" s="2"/>
      <c r="HC362" s="2"/>
      <c r="HD362" s="2"/>
      <c r="HE362" s="2"/>
      <c r="HF362" s="2"/>
      <c r="HG362" s="2"/>
      <c r="HH362" s="2"/>
      <c r="HI362" s="2"/>
      <c r="HJ362" s="2"/>
      <c r="HK362" s="2"/>
      <c r="HL362" s="2"/>
      <c r="HM362" s="2"/>
      <c r="HN362" s="2"/>
      <c r="HO362" s="2"/>
      <c r="HP362" s="2"/>
      <c r="HQ362" s="2"/>
      <c r="HR362" s="2"/>
      <c r="HS362" s="2"/>
      <c r="HT362" s="2"/>
      <c r="HU362" s="2"/>
      <c r="HV362" s="2"/>
      <c r="HW362" s="2"/>
      <c r="HX362" s="2"/>
      <c r="HY362" s="2"/>
      <c r="HZ362" s="2"/>
      <c r="IA362" s="2"/>
      <c r="IB362" s="2"/>
      <c r="IC362" s="2"/>
      <c r="ID362" s="2"/>
      <c r="IE362" s="2"/>
      <c r="IF362" s="2"/>
      <c r="IG362" s="2"/>
      <c r="IH362" s="2"/>
      <c r="II362" s="2"/>
      <c r="IJ362" s="2"/>
      <c r="IK362" s="2"/>
      <c r="IL362" s="2"/>
      <c r="IM362" s="2"/>
      <c r="IN362" s="2"/>
      <c r="IO362" s="2"/>
      <c r="IP362" s="2"/>
      <c r="IQ362" s="2"/>
      <c r="IR362" s="2"/>
      <c r="IS362" s="2"/>
      <c r="IT362" s="2"/>
      <c r="IU362" s="2"/>
      <c r="IV362" s="2"/>
    </row>
    <row r="363" s="1" customFormat="1" ht="18" customHeight="1" outlineLevel="2" spans="1:256">
      <c r="A363" s="12">
        <v>310</v>
      </c>
      <c r="B363" s="14" t="s">
        <v>19</v>
      </c>
      <c r="C363" s="15" t="s">
        <v>286</v>
      </c>
      <c r="D363" s="12" t="s">
        <v>21</v>
      </c>
      <c r="E363" s="25" t="s">
        <v>62</v>
      </c>
      <c r="F363" s="15" t="s">
        <v>181</v>
      </c>
      <c r="G363" s="13" t="s">
        <v>28</v>
      </c>
      <c r="H363" s="17">
        <v>1</v>
      </c>
      <c r="I363" s="17">
        <v>14</v>
      </c>
      <c r="J363" s="42">
        <v>14</v>
      </c>
      <c r="K363" s="47">
        <v>61</v>
      </c>
      <c r="L363" s="35">
        <v>0.6</v>
      </c>
      <c r="M363" s="36">
        <v>0.9</v>
      </c>
      <c r="N363" s="37">
        <v>1</v>
      </c>
      <c r="O363" s="38">
        <f t="shared" si="31"/>
        <v>7.56</v>
      </c>
      <c r="P363" s="12" t="s">
        <v>59</v>
      </c>
      <c r="Q363" s="15" t="s">
        <v>26</v>
      </c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  <c r="EA363" s="2"/>
      <c r="EB363" s="2"/>
      <c r="EC363" s="2"/>
      <c r="ED363" s="2"/>
      <c r="EE363" s="2"/>
      <c r="EF363" s="2"/>
      <c r="EG363" s="2"/>
      <c r="EH363" s="2"/>
      <c r="EI363" s="2"/>
      <c r="EJ363" s="2"/>
      <c r="EK363" s="2"/>
      <c r="EL363" s="2"/>
      <c r="EM363" s="2"/>
      <c r="EN363" s="2"/>
      <c r="EO363" s="2"/>
      <c r="EP363" s="2"/>
      <c r="EQ363" s="2"/>
      <c r="ER363" s="2"/>
      <c r="ES363" s="2"/>
      <c r="ET363" s="2"/>
      <c r="EU363" s="2"/>
      <c r="EV363" s="2"/>
      <c r="EW363" s="2"/>
      <c r="EX363" s="2"/>
      <c r="EY363" s="2"/>
      <c r="EZ363" s="2"/>
      <c r="FA363" s="2"/>
      <c r="FB363" s="2"/>
      <c r="FC363" s="2"/>
      <c r="FD363" s="2"/>
      <c r="FE363" s="2"/>
      <c r="FF363" s="2"/>
      <c r="FG363" s="2"/>
      <c r="FH363" s="2"/>
      <c r="FI363" s="2"/>
      <c r="FJ363" s="2"/>
      <c r="FK363" s="2"/>
      <c r="FL363" s="2"/>
      <c r="FM363" s="2"/>
      <c r="FN363" s="2"/>
      <c r="FO363" s="2"/>
      <c r="FP363" s="2"/>
      <c r="FQ363" s="2"/>
      <c r="FR363" s="2"/>
      <c r="FS363" s="2"/>
      <c r="FT363" s="2"/>
      <c r="FU363" s="2"/>
      <c r="FV363" s="2"/>
      <c r="FW363" s="2"/>
      <c r="FX363" s="2"/>
      <c r="FY363" s="2"/>
      <c r="FZ363" s="2"/>
      <c r="GA363" s="2"/>
      <c r="GB363" s="2"/>
      <c r="GC363" s="2"/>
      <c r="GD363" s="2"/>
      <c r="GE363" s="2"/>
      <c r="GF363" s="2"/>
      <c r="GG363" s="2"/>
      <c r="GH363" s="2"/>
      <c r="GI363" s="2"/>
      <c r="GJ363" s="2"/>
      <c r="GK363" s="2"/>
      <c r="GL363" s="2"/>
      <c r="GM363" s="2"/>
      <c r="GN363" s="2"/>
      <c r="GO363" s="2"/>
      <c r="GP363" s="2"/>
      <c r="GQ363" s="2"/>
      <c r="GR363" s="2"/>
      <c r="GS363" s="2"/>
      <c r="GT363" s="2"/>
      <c r="GU363" s="2"/>
      <c r="GV363" s="2"/>
      <c r="GW363" s="2"/>
      <c r="GX363" s="2"/>
      <c r="GY363" s="2"/>
      <c r="GZ363" s="2"/>
      <c r="HA363" s="2"/>
      <c r="HB363" s="2"/>
      <c r="HC363" s="2"/>
      <c r="HD363" s="2"/>
      <c r="HE363" s="2"/>
      <c r="HF363" s="2"/>
      <c r="HG363" s="2"/>
      <c r="HH363" s="2"/>
      <c r="HI363" s="2"/>
      <c r="HJ363" s="2"/>
      <c r="HK363" s="2"/>
      <c r="HL363" s="2"/>
      <c r="HM363" s="2"/>
      <c r="HN363" s="2"/>
      <c r="HO363" s="2"/>
      <c r="HP363" s="2"/>
      <c r="HQ363" s="2"/>
      <c r="HR363" s="2"/>
      <c r="HS363" s="2"/>
      <c r="HT363" s="2"/>
      <c r="HU363" s="2"/>
      <c r="HV363" s="2"/>
      <c r="HW363" s="2"/>
      <c r="HX363" s="2"/>
      <c r="HY363" s="2"/>
      <c r="HZ363" s="2"/>
      <c r="IA363" s="2"/>
      <c r="IB363" s="2"/>
      <c r="IC363" s="2"/>
      <c r="ID363" s="2"/>
      <c r="IE363" s="2"/>
      <c r="IF363" s="2"/>
      <c r="IG363" s="2"/>
      <c r="IH363" s="2"/>
      <c r="II363" s="2"/>
      <c r="IJ363" s="2"/>
      <c r="IK363" s="2"/>
      <c r="IL363" s="2"/>
      <c r="IM363" s="2"/>
      <c r="IN363" s="2"/>
      <c r="IO363" s="2"/>
      <c r="IP363" s="2"/>
      <c r="IQ363" s="2"/>
      <c r="IR363" s="2"/>
      <c r="IS363" s="2"/>
      <c r="IT363" s="2"/>
      <c r="IU363" s="2"/>
      <c r="IV363" s="2"/>
    </row>
    <row r="364" s="1" customFormat="1" ht="18" customHeight="1" outlineLevel="2" spans="1:256">
      <c r="A364" s="12">
        <v>311</v>
      </c>
      <c r="B364" s="14" t="s">
        <v>19</v>
      </c>
      <c r="C364" s="15" t="s">
        <v>286</v>
      </c>
      <c r="D364" s="12" t="s">
        <v>21</v>
      </c>
      <c r="E364" s="25" t="s">
        <v>62</v>
      </c>
      <c r="F364" s="15" t="s">
        <v>63</v>
      </c>
      <c r="G364" s="13" t="s">
        <v>28</v>
      </c>
      <c r="H364" s="17">
        <v>1</v>
      </c>
      <c r="I364" s="17">
        <v>16</v>
      </c>
      <c r="J364" s="42">
        <v>16</v>
      </c>
      <c r="K364" s="26">
        <v>83</v>
      </c>
      <c r="L364" s="35">
        <v>0.6</v>
      </c>
      <c r="M364" s="36">
        <v>1</v>
      </c>
      <c r="N364" s="37">
        <v>1</v>
      </c>
      <c r="O364" s="38">
        <f t="shared" si="31"/>
        <v>9.6</v>
      </c>
      <c r="P364" s="12" t="s">
        <v>59</v>
      </c>
      <c r="Q364" s="15" t="s">
        <v>26</v>
      </c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  <c r="EH364" s="2"/>
      <c r="EI364" s="2"/>
      <c r="EJ364" s="2"/>
      <c r="EK364" s="2"/>
      <c r="EL364" s="2"/>
      <c r="EM364" s="2"/>
      <c r="EN364" s="2"/>
      <c r="EO364" s="2"/>
      <c r="EP364" s="2"/>
      <c r="EQ364" s="2"/>
      <c r="ER364" s="2"/>
      <c r="ES364" s="2"/>
      <c r="ET364" s="2"/>
      <c r="EU364" s="2"/>
      <c r="EV364" s="2"/>
      <c r="EW364" s="2"/>
      <c r="EX364" s="2"/>
      <c r="EY364" s="2"/>
      <c r="EZ364" s="2"/>
      <c r="FA364" s="2"/>
      <c r="FB364" s="2"/>
      <c r="FC364" s="2"/>
      <c r="FD364" s="2"/>
      <c r="FE364" s="2"/>
      <c r="FF364" s="2"/>
      <c r="FG364" s="2"/>
      <c r="FH364" s="2"/>
      <c r="FI364" s="2"/>
      <c r="FJ364" s="2"/>
      <c r="FK364" s="2"/>
      <c r="FL364" s="2"/>
      <c r="FM364" s="2"/>
      <c r="FN364" s="2"/>
      <c r="FO364" s="2"/>
      <c r="FP364" s="2"/>
      <c r="FQ364" s="2"/>
      <c r="FR364" s="2"/>
      <c r="FS364" s="2"/>
      <c r="FT364" s="2"/>
      <c r="FU364" s="2"/>
      <c r="FV364" s="2"/>
      <c r="FW364" s="2"/>
      <c r="FX364" s="2"/>
      <c r="FY364" s="2"/>
      <c r="FZ364" s="2"/>
      <c r="GA364" s="2"/>
      <c r="GB364" s="2"/>
      <c r="GC364" s="2"/>
      <c r="GD364" s="2"/>
      <c r="GE364" s="2"/>
      <c r="GF364" s="2"/>
      <c r="GG364" s="2"/>
      <c r="GH364" s="2"/>
      <c r="GI364" s="2"/>
      <c r="GJ364" s="2"/>
      <c r="GK364" s="2"/>
      <c r="GL364" s="2"/>
      <c r="GM364" s="2"/>
      <c r="GN364" s="2"/>
      <c r="GO364" s="2"/>
      <c r="GP364" s="2"/>
      <c r="GQ364" s="2"/>
      <c r="GR364" s="2"/>
      <c r="GS364" s="2"/>
      <c r="GT364" s="2"/>
      <c r="GU364" s="2"/>
      <c r="GV364" s="2"/>
      <c r="GW364" s="2"/>
      <c r="GX364" s="2"/>
      <c r="GY364" s="2"/>
      <c r="GZ364" s="2"/>
      <c r="HA364" s="2"/>
      <c r="HB364" s="2"/>
      <c r="HC364" s="2"/>
      <c r="HD364" s="2"/>
      <c r="HE364" s="2"/>
      <c r="HF364" s="2"/>
      <c r="HG364" s="2"/>
      <c r="HH364" s="2"/>
      <c r="HI364" s="2"/>
      <c r="HJ364" s="2"/>
      <c r="HK364" s="2"/>
      <c r="HL364" s="2"/>
      <c r="HM364" s="2"/>
      <c r="HN364" s="2"/>
      <c r="HO364" s="2"/>
      <c r="HP364" s="2"/>
      <c r="HQ364" s="2"/>
      <c r="HR364" s="2"/>
      <c r="HS364" s="2"/>
      <c r="HT364" s="2"/>
      <c r="HU364" s="2"/>
      <c r="HV364" s="2"/>
      <c r="HW364" s="2"/>
      <c r="HX364" s="2"/>
      <c r="HY364" s="2"/>
      <c r="HZ364" s="2"/>
      <c r="IA364" s="2"/>
      <c r="IB364" s="2"/>
      <c r="IC364" s="2"/>
      <c r="ID364" s="2"/>
      <c r="IE364" s="2"/>
      <c r="IF364" s="2"/>
      <c r="IG364" s="2"/>
      <c r="IH364" s="2"/>
      <c r="II364" s="2"/>
      <c r="IJ364" s="2"/>
      <c r="IK364" s="2"/>
      <c r="IL364" s="2"/>
      <c r="IM364" s="2"/>
      <c r="IN364" s="2"/>
      <c r="IO364" s="2"/>
      <c r="IP364" s="2"/>
      <c r="IQ364" s="2"/>
      <c r="IR364" s="2"/>
      <c r="IS364" s="2"/>
      <c r="IT364" s="2"/>
      <c r="IU364" s="2"/>
      <c r="IV364" s="2"/>
    </row>
    <row r="365" s="1" customFormat="1" ht="18" customHeight="1" outlineLevel="2" spans="1:256">
      <c r="A365" s="12">
        <v>312</v>
      </c>
      <c r="B365" s="14" t="s">
        <v>19</v>
      </c>
      <c r="C365" s="15" t="s">
        <v>286</v>
      </c>
      <c r="D365" s="12" t="s">
        <v>21</v>
      </c>
      <c r="E365" s="25" t="s">
        <v>62</v>
      </c>
      <c r="F365" s="15" t="s">
        <v>83</v>
      </c>
      <c r="G365" s="13" t="s">
        <v>28</v>
      </c>
      <c r="H365" s="17">
        <v>1</v>
      </c>
      <c r="I365" s="17">
        <v>13</v>
      </c>
      <c r="J365" s="42">
        <v>13</v>
      </c>
      <c r="K365" s="15">
        <v>74</v>
      </c>
      <c r="L365" s="35">
        <v>0.6</v>
      </c>
      <c r="M365" s="36">
        <v>0.9</v>
      </c>
      <c r="N365" s="37">
        <v>1</v>
      </c>
      <c r="O365" s="38">
        <f t="shared" si="31"/>
        <v>7.02</v>
      </c>
      <c r="P365" s="12" t="s">
        <v>59</v>
      </c>
      <c r="Q365" s="15" t="s">
        <v>26</v>
      </c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  <c r="EA365" s="2"/>
      <c r="EB365" s="2"/>
      <c r="EC365" s="2"/>
      <c r="ED365" s="2"/>
      <c r="EE365" s="2"/>
      <c r="EF365" s="2"/>
      <c r="EG365" s="2"/>
      <c r="EH365" s="2"/>
      <c r="EI365" s="2"/>
      <c r="EJ365" s="2"/>
      <c r="EK365" s="2"/>
      <c r="EL365" s="2"/>
      <c r="EM365" s="2"/>
      <c r="EN365" s="2"/>
      <c r="EO365" s="2"/>
      <c r="EP365" s="2"/>
      <c r="EQ365" s="2"/>
      <c r="ER365" s="2"/>
      <c r="ES365" s="2"/>
      <c r="ET365" s="2"/>
      <c r="EU365" s="2"/>
      <c r="EV365" s="2"/>
      <c r="EW365" s="2"/>
      <c r="EX365" s="2"/>
      <c r="EY365" s="2"/>
      <c r="EZ365" s="2"/>
      <c r="FA365" s="2"/>
      <c r="FB365" s="2"/>
      <c r="FC365" s="2"/>
      <c r="FD365" s="2"/>
      <c r="FE365" s="2"/>
      <c r="FF365" s="2"/>
      <c r="FG365" s="2"/>
      <c r="FH365" s="2"/>
      <c r="FI365" s="2"/>
      <c r="FJ365" s="2"/>
      <c r="FK365" s="2"/>
      <c r="FL365" s="2"/>
      <c r="FM365" s="2"/>
      <c r="FN365" s="2"/>
      <c r="FO365" s="2"/>
      <c r="FP365" s="2"/>
      <c r="FQ365" s="2"/>
      <c r="FR365" s="2"/>
      <c r="FS365" s="2"/>
      <c r="FT365" s="2"/>
      <c r="FU365" s="2"/>
      <c r="FV365" s="2"/>
      <c r="FW365" s="2"/>
      <c r="FX365" s="2"/>
      <c r="FY365" s="2"/>
      <c r="FZ365" s="2"/>
      <c r="GA365" s="2"/>
      <c r="GB365" s="2"/>
      <c r="GC365" s="2"/>
      <c r="GD365" s="2"/>
      <c r="GE365" s="2"/>
      <c r="GF365" s="2"/>
      <c r="GG365" s="2"/>
      <c r="GH365" s="2"/>
      <c r="GI365" s="2"/>
      <c r="GJ365" s="2"/>
      <c r="GK365" s="2"/>
      <c r="GL365" s="2"/>
      <c r="GM365" s="2"/>
      <c r="GN365" s="2"/>
      <c r="GO365" s="2"/>
      <c r="GP365" s="2"/>
      <c r="GQ365" s="2"/>
      <c r="GR365" s="2"/>
      <c r="GS365" s="2"/>
      <c r="GT365" s="2"/>
      <c r="GU365" s="2"/>
      <c r="GV365" s="2"/>
      <c r="GW365" s="2"/>
      <c r="GX365" s="2"/>
      <c r="GY365" s="2"/>
      <c r="GZ365" s="2"/>
      <c r="HA365" s="2"/>
      <c r="HB365" s="2"/>
      <c r="HC365" s="2"/>
      <c r="HD365" s="2"/>
      <c r="HE365" s="2"/>
      <c r="HF365" s="2"/>
      <c r="HG365" s="2"/>
      <c r="HH365" s="2"/>
      <c r="HI365" s="2"/>
      <c r="HJ365" s="2"/>
      <c r="HK365" s="2"/>
      <c r="HL365" s="2"/>
      <c r="HM365" s="2"/>
      <c r="HN365" s="2"/>
      <c r="HO365" s="2"/>
      <c r="HP365" s="2"/>
      <c r="HQ365" s="2"/>
      <c r="HR365" s="2"/>
      <c r="HS365" s="2"/>
      <c r="HT365" s="2"/>
      <c r="HU365" s="2"/>
      <c r="HV365" s="2"/>
      <c r="HW365" s="2"/>
      <c r="HX365" s="2"/>
      <c r="HY365" s="2"/>
      <c r="HZ365" s="2"/>
      <c r="IA365" s="2"/>
      <c r="IB365" s="2"/>
      <c r="IC365" s="2"/>
      <c r="ID365" s="2"/>
      <c r="IE365" s="2"/>
      <c r="IF365" s="2"/>
      <c r="IG365" s="2"/>
      <c r="IH365" s="2"/>
      <c r="II365" s="2"/>
      <c r="IJ365" s="2"/>
      <c r="IK365" s="2"/>
      <c r="IL365" s="2"/>
      <c r="IM365" s="2"/>
      <c r="IN365" s="2"/>
      <c r="IO365" s="2"/>
      <c r="IP365" s="2"/>
      <c r="IQ365" s="2"/>
      <c r="IR365" s="2"/>
      <c r="IS365" s="2"/>
      <c r="IT365" s="2"/>
      <c r="IU365" s="2"/>
      <c r="IV365" s="2"/>
    </row>
    <row r="366" s="1" customFormat="1" ht="18" customHeight="1" outlineLevel="2" spans="1:256">
      <c r="A366" s="12">
        <v>313</v>
      </c>
      <c r="B366" s="14" t="s">
        <v>19</v>
      </c>
      <c r="C366" s="15" t="s">
        <v>286</v>
      </c>
      <c r="D366" s="12" t="s">
        <v>21</v>
      </c>
      <c r="E366" s="25" t="s">
        <v>62</v>
      </c>
      <c r="F366" s="15" t="s">
        <v>214</v>
      </c>
      <c r="G366" s="13" t="s">
        <v>28</v>
      </c>
      <c r="H366" s="17">
        <v>1</v>
      </c>
      <c r="I366" s="17">
        <v>13</v>
      </c>
      <c r="J366" s="42">
        <v>13</v>
      </c>
      <c r="K366" s="15">
        <v>75</v>
      </c>
      <c r="L366" s="35">
        <v>0.6</v>
      </c>
      <c r="M366" s="36">
        <v>0.9</v>
      </c>
      <c r="N366" s="37">
        <v>1</v>
      </c>
      <c r="O366" s="38">
        <f t="shared" si="31"/>
        <v>7.02</v>
      </c>
      <c r="P366" s="12" t="s">
        <v>59</v>
      </c>
      <c r="Q366" s="15" t="s">
        <v>26</v>
      </c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  <c r="EA366" s="2"/>
      <c r="EB366" s="2"/>
      <c r="EC366" s="2"/>
      <c r="ED366" s="2"/>
      <c r="EE366" s="2"/>
      <c r="EF366" s="2"/>
      <c r="EG366" s="2"/>
      <c r="EH366" s="2"/>
      <c r="EI366" s="2"/>
      <c r="EJ366" s="2"/>
      <c r="EK366" s="2"/>
      <c r="EL366" s="2"/>
      <c r="EM366" s="2"/>
      <c r="EN366" s="2"/>
      <c r="EO366" s="2"/>
      <c r="EP366" s="2"/>
      <c r="EQ366" s="2"/>
      <c r="ER366" s="2"/>
      <c r="ES366" s="2"/>
      <c r="ET366" s="2"/>
      <c r="EU366" s="2"/>
      <c r="EV366" s="2"/>
      <c r="EW366" s="2"/>
      <c r="EX366" s="2"/>
      <c r="EY366" s="2"/>
      <c r="EZ366" s="2"/>
      <c r="FA366" s="2"/>
      <c r="FB366" s="2"/>
      <c r="FC366" s="2"/>
      <c r="FD366" s="2"/>
      <c r="FE366" s="2"/>
      <c r="FF366" s="2"/>
      <c r="FG366" s="2"/>
      <c r="FH366" s="2"/>
      <c r="FI366" s="2"/>
      <c r="FJ366" s="2"/>
      <c r="FK366" s="2"/>
      <c r="FL366" s="2"/>
      <c r="FM366" s="2"/>
      <c r="FN366" s="2"/>
      <c r="FO366" s="2"/>
      <c r="FP366" s="2"/>
      <c r="FQ366" s="2"/>
      <c r="FR366" s="2"/>
      <c r="FS366" s="2"/>
      <c r="FT366" s="2"/>
      <c r="FU366" s="2"/>
      <c r="FV366" s="2"/>
      <c r="FW366" s="2"/>
      <c r="FX366" s="2"/>
      <c r="FY366" s="2"/>
      <c r="FZ366" s="2"/>
      <c r="GA366" s="2"/>
      <c r="GB366" s="2"/>
      <c r="GC366" s="2"/>
      <c r="GD366" s="2"/>
      <c r="GE366" s="2"/>
      <c r="GF366" s="2"/>
      <c r="GG366" s="2"/>
      <c r="GH366" s="2"/>
      <c r="GI366" s="2"/>
      <c r="GJ366" s="2"/>
      <c r="GK366" s="2"/>
      <c r="GL366" s="2"/>
      <c r="GM366" s="2"/>
      <c r="GN366" s="2"/>
      <c r="GO366" s="2"/>
      <c r="GP366" s="2"/>
      <c r="GQ366" s="2"/>
      <c r="GR366" s="2"/>
      <c r="GS366" s="2"/>
      <c r="GT366" s="2"/>
      <c r="GU366" s="2"/>
      <c r="GV366" s="2"/>
      <c r="GW366" s="2"/>
      <c r="GX366" s="2"/>
      <c r="GY366" s="2"/>
      <c r="GZ366" s="2"/>
      <c r="HA366" s="2"/>
      <c r="HB366" s="2"/>
      <c r="HC366" s="2"/>
      <c r="HD366" s="2"/>
      <c r="HE366" s="2"/>
      <c r="HF366" s="2"/>
      <c r="HG366" s="2"/>
      <c r="HH366" s="2"/>
      <c r="HI366" s="2"/>
      <c r="HJ366" s="2"/>
      <c r="HK366" s="2"/>
      <c r="HL366" s="2"/>
      <c r="HM366" s="2"/>
      <c r="HN366" s="2"/>
      <c r="HO366" s="2"/>
      <c r="HP366" s="2"/>
      <c r="HQ366" s="2"/>
      <c r="HR366" s="2"/>
      <c r="HS366" s="2"/>
      <c r="HT366" s="2"/>
      <c r="HU366" s="2"/>
      <c r="HV366" s="2"/>
      <c r="HW366" s="2"/>
      <c r="HX366" s="2"/>
      <c r="HY366" s="2"/>
      <c r="HZ366" s="2"/>
      <c r="IA366" s="2"/>
      <c r="IB366" s="2"/>
      <c r="IC366" s="2"/>
      <c r="ID366" s="2"/>
      <c r="IE366" s="2"/>
      <c r="IF366" s="2"/>
      <c r="IG366" s="2"/>
      <c r="IH366" s="2"/>
      <c r="II366" s="2"/>
      <c r="IJ366" s="2"/>
      <c r="IK366" s="2"/>
      <c r="IL366" s="2"/>
      <c r="IM366" s="2"/>
      <c r="IN366" s="2"/>
      <c r="IO366" s="2"/>
      <c r="IP366" s="2"/>
      <c r="IQ366" s="2"/>
      <c r="IR366" s="2"/>
      <c r="IS366" s="2"/>
      <c r="IT366" s="2"/>
      <c r="IU366" s="2"/>
      <c r="IV366" s="2"/>
    </row>
    <row r="367" s="1" customFormat="1" ht="18" customHeight="1" outlineLevel="2" spans="1:256">
      <c r="A367" s="12">
        <v>314</v>
      </c>
      <c r="B367" s="14" t="s">
        <v>19</v>
      </c>
      <c r="C367" s="15" t="s">
        <v>286</v>
      </c>
      <c r="D367" s="12" t="s">
        <v>21</v>
      </c>
      <c r="E367" s="27" t="s">
        <v>68</v>
      </c>
      <c r="F367" s="26" t="s">
        <v>70</v>
      </c>
      <c r="G367" s="13" t="s">
        <v>38</v>
      </c>
      <c r="H367" s="17">
        <v>1</v>
      </c>
      <c r="I367" s="17">
        <v>15</v>
      </c>
      <c r="J367" s="42">
        <v>15</v>
      </c>
      <c r="K367" s="26">
        <v>95</v>
      </c>
      <c r="L367" s="35">
        <v>1.6</v>
      </c>
      <c r="M367" s="36">
        <v>1</v>
      </c>
      <c r="N367" s="37">
        <v>1</v>
      </c>
      <c r="O367" s="38">
        <f t="shared" si="31"/>
        <v>24</v>
      </c>
      <c r="P367" s="12" t="s">
        <v>59</v>
      </c>
      <c r="Q367" s="15" t="s">
        <v>115</v>
      </c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  <c r="EL367" s="2"/>
      <c r="EM367" s="2"/>
      <c r="EN367" s="2"/>
      <c r="EO367" s="2"/>
      <c r="EP367" s="2"/>
      <c r="EQ367" s="2"/>
      <c r="ER367" s="2"/>
      <c r="ES367" s="2"/>
      <c r="ET367" s="2"/>
      <c r="EU367" s="2"/>
      <c r="EV367" s="2"/>
      <c r="EW367" s="2"/>
      <c r="EX367" s="2"/>
      <c r="EY367" s="2"/>
      <c r="EZ367" s="2"/>
      <c r="FA367" s="2"/>
      <c r="FB367" s="2"/>
      <c r="FC367" s="2"/>
      <c r="FD367" s="2"/>
      <c r="FE367" s="2"/>
      <c r="FF367" s="2"/>
      <c r="FG367" s="2"/>
      <c r="FH367" s="2"/>
      <c r="FI367" s="2"/>
      <c r="FJ367" s="2"/>
      <c r="FK367" s="2"/>
      <c r="FL367" s="2"/>
      <c r="FM367" s="2"/>
      <c r="FN367" s="2"/>
      <c r="FO367" s="2"/>
      <c r="FP367" s="2"/>
      <c r="FQ367" s="2"/>
      <c r="FR367" s="2"/>
      <c r="FS367" s="2"/>
      <c r="FT367" s="2"/>
      <c r="FU367" s="2"/>
      <c r="FV367" s="2"/>
      <c r="FW367" s="2"/>
      <c r="FX367" s="2"/>
      <c r="FY367" s="2"/>
      <c r="FZ367" s="2"/>
      <c r="GA367" s="2"/>
      <c r="GB367" s="2"/>
      <c r="GC367" s="2"/>
      <c r="GD367" s="2"/>
      <c r="GE367" s="2"/>
      <c r="GF367" s="2"/>
      <c r="GG367" s="2"/>
      <c r="GH367" s="2"/>
      <c r="GI367" s="2"/>
      <c r="GJ367" s="2"/>
      <c r="GK367" s="2"/>
      <c r="GL367" s="2"/>
      <c r="GM367" s="2"/>
      <c r="GN367" s="2"/>
      <c r="GO367" s="2"/>
      <c r="GP367" s="2"/>
      <c r="GQ367" s="2"/>
      <c r="GR367" s="2"/>
      <c r="GS367" s="2"/>
      <c r="GT367" s="2"/>
      <c r="GU367" s="2"/>
      <c r="GV367" s="2"/>
      <c r="GW367" s="2"/>
      <c r="GX367" s="2"/>
      <c r="GY367" s="2"/>
      <c r="GZ367" s="2"/>
      <c r="HA367" s="2"/>
      <c r="HB367" s="2"/>
      <c r="HC367" s="2"/>
      <c r="HD367" s="2"/>
      <c r="HE367" s="2"/>
      <c r="HF367" s="2"/>
      <c r="HG367" s="2"/>
      <c r="HH367" s="2"/>
      <c r="HI367" s="2"/>
      <c r="HJ367" s="2"/>
      <c r="HK367" s="2"/>
      <c r="HL367" s="2"/>
      <c r="HM367" s="2"/>
      <c r="HN367" s="2"/>
      <c r="HO367" s="2"/>
      <c r="HP367" s="2"/>
      <c r="HQ367" s="2"/>
      <c r="HR367" s="2"/>
      <c r="HS367" s="2"/>
      <c r="HT367" s="2"/>
      <c r="HU367" s="2"/>
      <c r="HV367" s="2"/>
      <c r="HW367" s="2"/>
      <c r="HX367" s="2"/>
      <c r="HY367" s="2"/>
      <c r="HZ367" s="2"/>
      <c r="IA367" s="2"/>
      <c r="IB367" s="2"/>
      <c r="IC367" s="2"/>
      <c r="ID367" s="2"/>
      <c r="IE367" s="2"/>
      <c r="IF367" s="2"/>
      <c r="IG367" s="2"/>
      <c r="IH367" s="2"/>
      <c r="II367" s="2"/>
      <c r="IJ367" s="2"/>
      <c r="IK367" s="2"/>
      <c r="IL367" s="2"/>
      <c r="IM367" s="2"/>
      <c r="IN367" s="2"/>
      <c r="IO367" s="2"/>
      <c r="IP367" s="2"/>
      <c r="IQ367" s="2"/>
      <c r="IR367" s="2"/>
      <c r="IS367" s="2"/>
      <c r="IT367" s="2"/>
      <c r="IU367" s="2"/>
      <c r="IV367" s="2"/>
    </row>
    <row r="368" s="1" customFormat="1" ht="18" customHeight="1" outlineLevel="2" spans="1:256">
      <c r="A368" s="12">
        <v>315</v>
      </c>
      <c r="B368" s="14" t="s">
        <v>19</v>
      </c>
      <c r="C368" s="15" t="s">
        <v>286</v>
      </c>
      <c r="D368" s="12" t="s">
        <v>21</v>
      </c>
      <c r="E368" s="27" t="s">
        <v>68</v>
      </c>
      <c r="F368" s="26" t="s">
        <v>70</v>
      </c>
      <c r="G368" s="13" t="s">
        <v>38</v>
      </c>
      <c r="H368" s="17">
        <v>1</v>
      </c>
      <c r="I368" s="17">
        <v>15</v>
      </c>
      <c r="J368" s="42">
        <v>15</v>
      </c>
      <c r="K368" s="26">
        <v>95</v>
      </c>
      <c r="L368" s="35">
        <v>1</v>
      </c>
      <c r="M368" s="36">
        <v>1</v>
      </c>
      <c r="N368" s="37">
        <v>1</v>
      </c>
      <c r="O368" s="38">
        <f t="shared" si="31"/>
        <v>15</v>
      </c>
      <c r="P368" s="12" t="s">
        <v>59</v>
      </c>
      <c r="Q368" s="15" t="s">
        <v>26</v>
      </c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  <c r="EA368" s="2"/>
      <c r="EB368" s="2"/>
      <c r="EC368" s="2"/>
      <c r="ED368" s="2"/>
      <c r="EE368" s="2"/>
      <c r="EF368" s="2"/>
      <c r="EG368" s="2"/>
      <c r="EH368" s="2"/>
      <c r="EI368" s="2"/>
      <c r="EJ368" s="2"/>
      <c r="EK368" s="2"/>
      <c r="EL368" s="2"/>
      <c r="EM368" s="2"/>
      <c r="EN368" s="2"/>
      <c r="EO368" s="2"/>
      <c r="EP368" s="2"/>
      <c r="EQ368" s="2"/>
      <c r="ER368" s="2"/>
      <c r="ES368" s="2"/>
      <c r="ET368" s="2"/>
      <c r="EU368" s="2"/>
      <c r="EV368" s="2"/>
      <c r="EW368" s="2"/>
      <c r="EX368" s="2"/>
      <c r="EY368" s="2"/>
      <c r="EZ368" s="2"/>
      <c r="FA368" s="2"/>
      <c r="FB368" s="2"/>
      <c r="FC368" s="2"/>
      <c r="FD368" s="2"/>
      <c r="FE368" s="2"/>
      <c r="FF368" s="2"/>
      <c r="FG368" s="2"/>
      <c r="FH368" s="2"/>
      <c r="FI368" s="2"/>
      <c r="FJ368" s="2"/>
      <c r="FK368" s="2"/>
      <c r="FL368" s="2"/>
      <c r="FM368" s="2"/>
      <c r="FN368" s="2"/>
      <c r="FO368" s="2"/>
      <c r="FP368" s="2"/>
      <c r="FQ368" s="2"/>
      <c r="FR368" s="2"/>
      <c r="FS368" s="2"/>
      <c r="FT368" s="2"/>
      <c r="FU368" s="2"/>
      <c r="FV368" s="2"/>
      <c r="FW368" s="2"/>
      <c r="FX368" s="2"/>
      <c r="FY368" s="2"/>
      <c r="FZ368" s="2"/>
      <c r="GA368" s="2"/>
      <c r="GB368" s="2"/>
      <c r="GC368" s="2"/>
      <c r="GD368" s="2"/>
      <c r="GE368" s="2"/>
      <c r="GF368" s="2"/>
      <c r="GG368" s="2"/>
      <c r="GH368" s="2"/>
      <c r="GI368" s="2"/>
      <c r="GJ368" s="2"/>
      <c r="GK368" s="2"/>
      <c r="GL368" s="2"/>
      <c r="GM368" s="2"/>
      <c r="GN368" s="2"/>
      <c r="GO368" s="2"/>
      <c r="GP368" s="2"/>
      <c r="GQ368" s="2"/>
      <c r="GR368" s="2"/>
      <c r="GS368" s="2"/>
      <c r="GT368" s="2"/>
      <c r="GU368" s="2"/>
      <c r="GV368" s="2"/>
      <c r="GW368" s="2"/>
      <c r="GX368" s="2"/>
      <c r="GY368" s="2"/>
      <c r="GZ368" s="2"/>
      <c r="HA368" s="2"/>
      <c r="HB368" s="2"/>
      <c r="HC368" s="2"/>
      <c r="HD368" s="2"/>
      <c r="HE368" s="2"/>
      <c r="HF368" s="2"/>
      <c r="HG368" s="2"/>
      <c r="HH368" s="2"/>
      <c r="HI368" s="2"/>
      <c r="HJ368" s="2"/>
      <c r="HK368" s="2"/>
      <c r="HL368" s="2"/>
      <c r="HM368" s="2"/>
      <c r="HN368" s="2"/>
      <c r="HO368" s="2"/>
      <c r="HP368" s="2"/>
      <c r="HQ368" s="2"/>
      <c r="HR368" s="2"/>
      <c r="HS368" s="2"/>
      <c r="HT368" s="2"/>
      <c r="HU368" s="2"/>
      <c r="HV368" s="2"/>
      <c r="HW368" s="2"/>
      <c r="HX368" s="2"/>
      <c r="HY368" s="2"/>
      <c r="HZ368" s="2"/>
      <c r="IA368" s="2"/>
      <c r="IB368" s="2"/>
      <c r="IC368" s="2"/>
      <c r="ID368" s="2"/>
      <c r="IE368" s="2"/>
      <c r="IF368" s="2"/>
      <c r="IG368" s="2"/>
      <c r="IH368" s="2"/>
      <c r="II368" s="2"/>
      <c r="IJ368" s="2"/>
      <c r="IK368" s="2"/>
      <c r="IL368" s="2"/>
      <c r="IM368" s="2"/>
      <c r="IN368" s="2"/>
      <c r="IO368" s="2"/>
      <c r="IP368" s="2"/>
      <c r="IQ368" s="2"/>
      <c r="IR368" s="2"/>
      <c r="IS368" s="2"/>
      <c r="IT368" s="2"/>
      <c r="IU368" s="2"/>
      <c r="IV368" s="2"/>
    </row>
    <row r="369" s="1" customFormat="1" ht="18" customHeight="1" outlineLevel="2" spans="1:256">
      <c r="A369" s="12">
        <v>316</v>
      </c>
      <c r="B369" s="14" t="s">
        <v>19</v>
      </c>
      <c r="C369" s="15" t="s">
        <v>286</v>
      </c>
      <c r="D369" s="12" t="s">
        <v>21</v>
      </c>
      <c r="E369" s="27" t="s">
        <v>68</v>
      </c>
      <c r="F369" s="26" t="s">
        <v>287</v>
      </c>
      <c r="G369" s="13" t="s">
        <v>24</v>
      </c>
      <c r="H369" s="17">
        <v>1</v>
      </c>
      <c r="I369" s="17">
        <v>16</v>
      </c>
      <c r="J369" s="42">
        <v>16</v>
      </c>
      <c r="K369" s="26">
        <v>74</v>
      </c>
      <c r="L369" s="35">
        <v>1.5</v>
      </c>
      <c r="M369" s="36">
        <v>0.8</v>
      </c>
      <c r="N369" s="37">
        <v>1</v>
      </c>
      <c r="O369" s="38">
        <f t="shared" si="31"/>
        <v>19.2</v>
      </c>
      <c r="P369" s="12" t="s">
        <v>59</v>
      </c>
      <c r="Q369" s="15" t="s">
        <v>115</v>
      </c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  <c r="EN369" s="2"/>
      <c r="EO369" s="2"/>
      <c r="EP369" s="2"/>
      <c r="EQ369" s="2"/>
      <c r="ER369" s="2"/>
      <c r="ES369" s="2"/>
      <c r="ET369" s="2"/>
      <c r="EU369" s="2"/>
      <c r="EV369" s="2"/>
      <c r="EW369" s="2"/>
      <c r="EX369" s="2"/>
      <c r="EY369" s="2"/>
      <c r="EZ369" s="2"/>
      <c r="FA369" s="2"/>
      <c r="FB369" s="2"/>
      <c r="FC369" s="2"/>
      <c r="FD369" s="2"/>
      <c r="FE369" s="2"/>
      <c r="FF369" s="2"/>
      <c r="FG369" s="2"/>
      <c r="FH369" s="2"/>
      <c r="FI369" s="2"/>
      <c r="FJ369" s="2"/>
      <c r="FK369" s="2"/>
      <c r="FL369" s="2"/>
      <c r="FM369" s="2"/>
      <c r="FN369" s="2"/>
      <c r="FO369" s="2"/>
      <c r="FP369" s="2"/>
      <c r="FQ369" s="2"/>
      <c r="FR369" s="2"/>
      <c r="FS369" s="2"/>
      <c r="FT369" s="2"/>
      <c r="FU369" s="2"/>
      <c r="FV369" s="2"/>
      <c r="FW369" s="2"/>
      <c r="FX369" s="2"/>
      <c r="FY369" s="2"/>
      <c r="FZ369" s="2"/>
      <c r="GA369" s="2"/>
      <c r="GB369" s="2"/>
      <c r="GC369" s="2"/>
      <c r="GD369" s="2"/>
      <c r="GE369" s="2"/>
      <c r="GF369" s="2"/>
      <c r="GG369" s="2"/>
      <c r="GH369" s="2"/>
      <c r="GI369" s="2"/>
      <c r="GJ369" s="2"/>
      <c r="GK369" s="2"/>
      <c r="GL369" s="2"/>
      <c r="GM369" s="2"/>
      <c r="GN369" s="2"/>
      <c r="GO369" s="2"/>
      <c r="GP369" s="2"/>
      <c r="GQ369" s="2"/>
      <c r="GR369" s="2"/>
      <c r="GS369" s="2"/>
      <c r="GT369" s="2"/>
      <c r="GU369" s="2"/>
      <c r="GV369" s="2"/>
      <c r="GW369" s="2"/>
      <c r="GX369" s="2"/>
      <c r="GY369" s="2"/>
      <c r="GZ369" s="2"/>
      <c r="HA369" s="2"/>
      <c r="HB369" s="2"/>
      <c r="HC369" s="2"/>
      <c r="HD369" s="2"/>
      <c r="HE369" s="2"/>
      <c r="HF369" s="2"/>
      <c r="HG369" s="2"/>
      <c r="HH369" s="2"/>
      <c r="HI369" s="2"/>
      <c r="HJ369" s="2"/>
      <c r="HK369" s="2"/>
      <c r="HL369" s="2"/>
      <c r="HM369" s="2"/>
      <c r="HN369" s="2"/>
      <c r="HO369" s="2"/>
      <c r="HP369" s="2"/>
      <c r="HQ369" s="2"/>
      <c r="HR369" s="2"/>
      <c r="HS369" s="2"/>
      <c r="HT369" s="2"/>
      <c r="HU369" s="2"/>
      <c r="HV369" s="2"/>
      <c r="HW369" s="2"/>
      <c r="HX369" s="2"/>
      <c r="HY369" s="2"/>
      <c r="HZ369" s="2"/>
      <c r="IA369" s="2"/>
      <c r="IB369" s="2"/>
      <c r="IC369" s="2"/>
      <c r="ID369" s="2"/>
      <c r="IE369" s="2"/>
      <c r="IF369" s="2"/>
      <c r="IG369" s="2"/>
      <c r="IH369" s="2"/>
      <c r="II369" s="2"/>
      <c r="IJ369" s="2"/>
      <c r="IK369" s="2"/>
      <c r="IL369" s="2"/>
      <c r="IM369" s="2"/>
      <c r="IN369" s="2"/>
      <c r="IO369" s="2"/>
      <c r="IP369" s="2"/>
      <c r="IQ369" s="2"/>
      <c r="IR369" s="2"/>
      <c r="IS369" s="2"/>
      <c r="IT369" s="2"/>
      <c r="IU369" s="2"/>
      <c r="IV369" s="2"/>
    </row>
    <row r="370" s="1" customFormat="1" ht="18" customHeight="1" outlineLevel="2" spans="1:256">
      <c r="A370" s="12">
        <v>317</v>
      </c>
      <c r="B370" s="14" t="s">
        <v>19</v>
      </c>
      <c r="C370" s="15" t="s">
        <v>286</v>
      </c>
      <c r="D370" s="12" t="s">
        <v>21</v>
      </c>
      <c r="E370" s="27" t="s">
        <v>68</v>
      </c>
      <c r="F370" s="26" t="s">
        <v>287</v>
      </c>
      <c r="G370" s="13" t="s">
        <v>24</v>
      </c>
      <c r="H370" s="17">
        <v>1</v>
      </c>
      <c r="I370" s="17">
        <v>16</v>
      </c>
      <c r="J370" s="42">
        <v>16</v>
      </c>
      <c r="K370" s="26">
        <v>74</v>
      </c>
      <c r="L370" s="35">
        <v>1</v>
      </c>
      <c r="M370" s="36">
        <v>0.9</v>
      </c>
      <c r="N370" s="37">
        <v>1</v>
      </c>
      <c r="O370" s="38">
        <f t="shared" si="31"/>
        <v>14.4</v>
      </c>
      <c r="P370" s="12" t="s">
        <v>59</v>
      </c>
      <c r="Q370" s="15" t="s">
        <v>26</v>
      </c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  <c r="EA370" s="2"/>
      <c r="EB370" s="2"/>
      <c r="EC370" s="2"/>
      <c r="ED370" s="2"/>
      <c r="EE370" s="2"/>
      <c r="EF370" s="2"/>
      <c r="EG370" s="2"/>
      <c r="EH370" s="2"/>
      <c r="EI370" s="2"/>
      <c r="EJ370" s="2"/>
      <c r="EK370" s="2"/>
      <c r="EL370" s="2"/>
      <c r="EM370" s="2"/>
      <c r="EN370" s="2"/>
      <c r="EO370" s="2"/>
      <c r="EP370" s="2"/>
      <c r="EQ370" s="2"/>
      <c r="ER370" s="2"/>
      <c r="ES370" s="2"/>
      <c r="ET370" s="2"/>
      <c r="EU370" s="2"/>
      <c r="EV370" s="2"/>
      <c r="EW370" s="2"/>
      <c r="EX370" s="2"/>
      <c r="EY370" s="2"/>
      <c r="EZ370" s="2"/>
      <c r="FA370" s="2"/>
      <c r="FB370" s="2"/>
      <c r="FC370" s="2"/>
      <c r="FD370" s="2"/>
      <c r="FE370" s="2"/>
      <c r="FF370" s="2"/>
      <c r="FG370" s="2"/>
      <c r="FH370" s="2"/>
      <c r="FI370" s="2"/>
      <c r="FJ370" s="2"/>
      <c r="FK370" s="2"/>
      <c r="FL370" s="2"/>
      <c r="FM370" s="2"/>
      <c r="FN370" s="2"/>
      <c r="FO370" s="2"/>
      <c r="FP370" s="2"/>
      <c r="FQ370" s="2"/>
      <c r="FR370" s="2"/>
      <c r="FS370" s="2"/>
      <c r="FT370" s="2"/>
      <c r="FU370" s="2"/>
      <c r="FV370" s="2"/>
      <c r="FW370" s="2"/>
      <c r="FX370" s="2"/>
      <c r="FY370" s="2"/>
      <c r="FZ370" s="2"/>
      <c r="GA370" s="2"/>
      <c r="GB370" s="2"/>
      <c r="GC370" s="2"/>
      <c r="GD370" s="2"/>
      <c r="GE370" s="2"/>
      <c r="GF370" s="2"/>
      <c r="GG370" s="2"/>
      <c r="GH370" s="2"/>
      <c r="GI370" s="2"/>
      <c r="GJ370" s="2"/>
      <c r="GK370" s="2"/>
      <c r="GL370" s="2"/>
      <c r="GM370" s="2"/>
      <c r="GN370" s="2"/>
      <c r="GO370" s="2"/>
      <c r="GP370" s="2"/>
      <c r="GQ370" s="2"/>
      <c r="GR370" s="2"/>
      <c r="GS370" s="2"/>
      <c r="GT370" s="2"/>
      <c r="GU370" s="2"/>
      <c r="GV370" s="2"/>
      <c r="GW370" s="2"/>
      <c r="GX370" s="2"/>
      <c r="GY370" s="2"/>
      <c r="GZ370" s="2"/>
      <c r="HA370" s="2"/>
      <c r="HB370" s="2"/>
      <c r="HC370" s="2"/>
      <c r="HD370" s="2"/>
      <c r="HE370" s="2"/>
      <c r="HF370" s="2"/>
      <c r="HG370" s="2"/>
      <c r="HH370" s="2"/>
      <c r="HI370" s="2"/>
      <c r="HJ370" s="2"/>
      <c r="HK370" s="2"/>
      <c r="HL370" s="2"/>
      <c r="HM370" s="2"/>
      <c r="HN370" s="2"/>
      <c r="HO370" s="2"/>
      <c r="HP370" s="2"/>
      <c r="HQ370" s="2"/>
      <c r="HR370" s="2"/>
      <c r="HS370" s="2"/>
      <c r="HT370" s="2"/>
      <c r="HU370" s="2"/>
      <c r="HV370" s="2"/>
      <c r="HW370" s="2"/>
      <c r="HX370" s="2"/>
      <c r="HY370" s="2"/>
      <c r="HZ370" s="2"/>
      <c r="IA370" s="2"/>
      <c r="IB370" s="2"/>
      <c r="IC370" s="2"/>
      <c r="ID370" s="2"/>
      <c r="IE370" s="2"/>
      <c r="IF370" s="2"/>
      <c r="IG370" s="2"/>
      <c r="IH370" s="2"/>
      <c r="II370" s="2"/>
      <c r="IJ370" s="2"/>
      <c r="IK370" s="2"/>
      <c r="IL370" s="2"/>
      <c r="IM370" s="2"/>
      <c r="IN370" s="2"/>
      <c r="IO370" s="2"/>
      <c r="IP370" s="2"/>
      <c r="IQ370" s="2"/>
      <c r="IR370" s="2"/>
      <c r="IS370" s="2"/>
      <c r="IT370" s="2"/>
      <c r="IU370" s="2"/>
      <c r="IV370" s="2"/>
    </row>
    <row r="371" s="1" customFormat="1" ht="18" customHeight="1" outlineLevel="2" spans="1:256">
      <c r="A371" s="12">
        <v>318</v>
      </c>
      <c r="B371" s="14" t="s">
        <v>19</v>
      </c>
      <c r="C371" s="15" t="s">
        <v>286</v>
      </c>
      <c r="D371" s="12" t="s">
        <v>21</v>
      </c>
      <c r="E371" s="27" t="s">
        <v>68</v>
      </c>
      <c r="F371" s="26" t="s">
        <v>288</v>
      </c>
      <c r="G371" s="13" t="s">
        <v>24</v>
      </c>
      <c r="H371" s="17">
        <v>1</v>
      </c>
      <c r="I371" s="17">
        <v>16</v>
      </c>
      <c r="J371" s="42">
        <v>16</v>
      </c>
      <c r="K371" s="26">
        <v>83</v>
      </c>
      <c r="L371" s="35">
        <v>1.5</v>
      </c>
      <c r="M371" s="36">
        <v>0.8</v>
      </c>
      <c r="N371" s="37">
        <v>1</v>
      </c>
      <c r="O371" s="38">
        <f t="shared" si="31"/>
        <v>19.2</v>
      </c>
      <c r="P371" s="12" t="s">
        <v>59</v>
      </c>
      <c r="Q371" s="15" t="s">
        <v>115</v>
      </c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  <c r="EA371" s="2"/>
      <c r="EB371" s="2"/>
      <c r="EC371" s="2"/>
      <c r="ED371" s="2"/>
      <c r="EE371" s="2"/>
      <c r="EF371" s="2"/>
      <c r="EG371" s="2"/>
      <c r="EH371" s="2"/>
      <c r="EI371" s="2"/>
      <c r="EJ371" s="2"/>
      <c r="EK371" s="2"/>
      <c r="EL371" s="2"/>
      <c r="EM371" s="2"/>
      <c r="EN371" s="2"/>
      <c r="EO371" s="2"/>
      <c r="EP371" s="2"/>
      <c r="EQ371" s="2"/>
      <c r="ER371" s="2"/>
      <c r="ES371" s="2"/>
      <c r="ET371" s="2"/>
      <c r="EU371" s="2"/>
      <c r="EV371" s="2"/>
      <c r="EW371" s="2"/>
      <c r="EX371" s="2"/>
      <c r="EY371" s="2"/>
      <c r="EZ371" s="2"/>
      <c r="FA371" s="2"/>
      <c r="FB371" s="2"/>
      <c r="FC371" s="2"/>
      <c r="FD371" s="2"/>
      <c r="FE371" s="2"/>
      <c r="FF371" s="2"/>
      <c r="FG371" s="2"/>
      <c r="FH371" s="2"/>
      <c r="FI371" s="2"/>
      <c r="FJ371" s="2"/>
      <c r="FK371" s="2"/>
      <c r="FL371" s="2"/>
      <c r="FM371" s="2"/>
      <c r="FN371" s="2"/>
      <c r="FO371" s="2"/>
      <c r="FP371" s="2"/>
      <c r="FQ371" s="2"/>
      <c r="FR371" s="2"/>
      <c r="FS371" s="2"/>
      <c r="FT371" s="2"/>
      <c r="FU371" s="2"/>
      <c r="FV371" s="2"/>
      <c r="FW371" s="2"/>
      <c r="FX371" s="2"/>
      <c r="FY371" s="2"/>
      <c r="FZ371" s="2"/>
      <c r="GA371" s="2"/>
      <c r="GB371" s="2"/>
      <c r="GC371" s="2"/>
      <c r="GD371" s="2"/>
      <c r="GE371" s="2"/>
      <c r="GF371" s="2"/>
      <c r="GG371" s="2"/>
      <c r="GH371" s="2"/>
      <c r="GI371" s="2"/>
      <c r="GJ371" s="2"/>
      <c r="GK371" s="2"/>
      <c r="GL371" s="2"/>
      <c r="GM371" s="2"/>
      <c r="GN371" s="2"/>
      <c r="GO371" s="2"/>
      <c r="GP371" s="2"/>
      <c r="GQ371" s="2"/>
      <c r="GR371" s="2"/>
      <c r="GS371" s="2"/>
      <c r="GT371" s="2"/>
      <c r="GU371" s="2"/>
      <c r="GV371" s="2"/>
      <c r="GW371" s="2"/>
      <c r="GX371" s="2"/>
      <c r="GY371" s="2"/>
      <c r="GZ371" s="2"/>
      <c r="HA371" s="2"/>
      <c r="HB371" s="2"/>
      <c r="HC371" s="2"/>
      <c r="HD371" s="2"/>
      <c r="HE371" s="2"/>
      <c r="HF371" s="2"/>
      <c r="HG371" s="2"/>
      <c r="HH371" s="2"/>
      <c r="HI371" s="2"/>
      <c r="HJ371" s="2"/>
      <c r="HK371" s="2"/>
      <c r="HL371" s="2"/>
      <c r="HM371" s="2"/>
      <c r="HN371" s="2"/>
      <c r="HO371" s="2"/>
      <c r="HP371" s="2"/>
      <c r="HQ371" s="2"/>
      <c r="HR371" s="2"/>
      <c r="HS371" s="2"/>
      <c r="HT371" s="2"/>
      <c r="HU371" s="2"/>
      <c r="HV371" s="2"/>
      <c r="HW371" s="2"/>
      <c r="HX371" s="2"/>
      <c r="HY371" s="2"/>
      <c r="HZ371" s="2"/>
      <c r="IA371" s="2"/>
      <c r="IB371" s="2"/>
      <c r="IC371" s="2"/>
      <c r="ID371" s="2"/>
      <c r="IE371" s="2"/>
      <c r="IF371" s="2"/>
      <c r="IG371" s="2"/>
      <c r="IH371" s="2"/>
      <c r="II371" s="2"/>
      <c r="IJ371" s="2"/>
      <c r="IK371" s="2"/>
      <c r="IL371" s="2"/>
      <c r="IM371" s="2"/>
      <c r="IN371" s="2"/>
      <c r="IO371" s="2"/>
      <c r="IP371" s="2"/>
      <c r="IQ371" s="2"/>
      <c r="IR371" s="2"/>
      <c r="IS371" s="2"/>
      <c r="IT371" s="2"/>
      <c r="IU371" s="2"/>
      <c r="IV371" s="2"/>
    </row>
    <row r="372" s="1" customFormat="1" ht="18" customHeight="1" outlineLevel="2" spans="1:256">
      <c r="A372" s="12">
        <v>319</v>
      </c>
      <c r="B372" s="14" t="s">
        <v>19</v>
      </c>
      <c r="C372" s="15" t="s">
        <v>286</v>
      </c>
      <c r="D372" s="12" t="s">
        <v>21</v>
      </c>
      <c r="E372" s="27" t="s">
        <v>68</v>
      </c>
      <c r="F372" s="26" t="s">
        <v>288</v>
      </c>
      <c r="G372" s="13" t="s">
        <v>24</v>
      </c>
      <c r="H372" s="17">
        <v>1</v>
      </c>
      <c r="I372" s="17">
        <v>16</v>
      </c>
      <c r="J372" s="42">
        <v>16</v>
      </c>
      <c r="K372" s="26">
        <v>83</v>
      </c>
      <c r="L372" s="35">
        <v>1</v>
      </c>
      <c r="M372" s="36">
        <v>0.9</v>
      </c>
      <c r="N372" s="37">
        <v>1</v>
      </c>
      <c r="O372" s="38">
        <f t="shared" si="31"/>
        <v>14.4</v>
      </c>
      <c r="P372" s="12" t="s">
        <v>59</v>
      </c>
      <c r="Q372" s="15" t="s">
        <v>26</v>
      </c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  <c r="EH372" s="2"/>
      <c r="EI372" s="2"/>
      <c r="EJ372" s="2"/>
      <c r="EK372" s="2"/>
      <c r="EL372" s="2"/>
      <c r="EM372" s="2"/>
      <c r="EN372" s="2"/>
      <c r="EO372" s="2"/>
      <c r="EP372" s="2"/>
      <c r="EQ372" s="2"/>
      <c r="ER372" s="2"/>
      <c r="ES372" s="2"/>
      <c r="ET372" s="2"/>
      <c r="EU372" s="2"/>
      <c r="EV372" s="2"/>
      <c r="EW372" s="2"/>
      <c r="EX372" s="2"/>
      <c r="EY372" s="2"/>
      <c r="EZ372" s="2"/>
      <c r="FA372" s="2"/>
      <c r="FB372" s="2"/>
      <c r="FC372" s="2"/>
      <c r="FD372" s="2"/>
      <c r="FE372" s="2"/>
      <c r="FF372" s="2"/>
      <c r="FG372" s="2"/>
      <c r="FH372" s="2"/>
      <c r="FI372" s="2"/>
      <c r="FJ372" s="2"/>
      <c r="FK372" s="2"/>
      <c r="FL372" s="2"/>
      <c r="FM372" s="2"/>
      <c r="FN372" s="2"/>
      <c r="FO372" s="2"/>
      <c r="FP372" s="2"/>
      <c r="FQ372" s="2"/>
      <c r="FR372" s="2"/>
      <c r="FS372" s="2"/>
      <c r="FT372" s="2"/>
      <c r="FU372" s="2"/>
      <c r="FV372" s="2"/>
      <c r="FW372" s="2"/>
      <c r="FX372" s="2"/>
      <c r="FY372" s="2"/>
      <c r="FZ372" s="2"/>
      <c r="GA372" s="2"/>
      <c r="GB372" s="2"/>
      <c r="GC372" s="2"/>
      <c r="GD372" s="2"/>
      <c r="GE372" s="2"/>
      <c r="GF372" s="2"/>
      <c r="GG372" s="2"/>
      <c r="GH372" s="2"/>
      <c r="GI372" s="2"/>
      <c r="GJ372" s="2"/>
      <c r="GK372" s="2"/>
      <c r="GL372" s="2"/>
      <c r="GM372" s="2"/>
      <c r="GN372" s="2"/>
      <c r="GO372" s="2"/>
      <c r="GP372" s="2"/>
      <c r="GQ372" s="2"/>
      <c r="GR372" s="2"/>
      <c r="GS372" s="2"/>
      <c r="GT372" s="2"/>
      <c r="GU372" s="2"/>
      <c r="GV372" s="2"/>
      <c r="GW372" s="2"/>
      <c r="GX372" s="2"/>
      <c r="GY372" s="2"/>
      <c r="GZ372" s="2"/>
      <c r="HA372" s="2"/>
      <c r="HB372" s="2"/>
      <c r="HC372" s="2"/>
      <c r="HD372" s="2"/>
      <c r="HE372" s="2"/>
      <c r="HF372" s="2"/>
      <c r="HG372" s="2"/>
      <c r="HH372" s="2"/>
      <c r="HI372" s="2"/>
      <c r="HJ372" s="2"/>
      <c r="HK372" s="2"/>
      <c r="HL372" s="2"/>
      <c r="HM372" s="2"/>
      <c r="HN372" s="2"/>
      <c r="HO372" s="2"/>
      <c r="HP372" s="2"/>
      <c r="HQ372" s="2"/>
      <c r="HR372" s="2"/>
      <c r="HS372" s="2"/>
      <c r="HT372" s="2"/>
      <c r="HU372" s="2"/>
      <c r="HV372" s="2"/>
      <c r="HW372" s="2"/>
      <c r="HX372" s="2"/>
      <c r="HY372" s="2"/>
      <c r="HZ372" s="2"/>
      <c r="IA372" s="2"/>
      <c r="IB372" s="2"/>
      <c r="IC372" s="2"/>
      <c r="ID372" s="2"/>
      <c r="IE372" s="2"/>
      <c r="IF372" s="2"/>
      <c r="IG372" s="2"/>
      <c r="IH372" s="2"/>
      <c r="II372" s="2"/>
      <c r="IJ372" s="2"/>
      <c r="IK372" s="2"/>
      <c r="IL372" s="2"/>
      <c r="IM372" s="2"/>
      <c r="IN372" s="2"/>
      <c r="IO372" s="2"/>
      <c r="IP372" s="2"/>
      <c r="IQ372" s="2"/>
      <c r="IR372" s="2"/>
      <c r="IS372" s="2"/>
      <c r="IT372" s="2"/>
      <c r="IU372" s="2"/>
      <c r="IV372" s="2"/>
    </row>
    <row r="373" s="1" customFormat="1" ht="18" customHeight="1" outlineLevel="2" spans="1:256">
      <c r="A373" s="12">
        <v>320</v>
      </c>
      <c r="B373" s="14" t="s">
        <v>19</v>
      </c>
      <c r="C373" s="15" t="s">
        <v>286</v>
      </c>
      <c r="D373" s="12" t="s">
        <v>21</v>
      </c>
      <c r="E373" s="25" t="s">
        <v>68</v>
      </c>
      <c r="F373" s="15" t="s">
        <v>289</v>
      </c>
      <c r="G373" s="13" t="s">
        <v>24</v>
      </c>
      <c r="H373" s="17">
        <v>1</v>
      </c>
      <c r="I373" s="17">
        <v>16</v>
      </c>
      <c r="J373" s="42">
        <v>16</v>
      </c>
      <c r="K373" s="15">
        <v>84</v>
      </c>
      <c r="L373" s="35">
        <v>0.6</v>
      </c>
      <c r="M373" s="36">
        <v>1</v>
      </c>
      <c r="N373" s="37">
        <v>1</v>
      </c>
      <c r="O373" s="38">
        <f t="shared" si="31"/>
        <v>9.6</v>
      </c>
      <c r="P373" s="12" t="s">
        <v>59</v>
      </c>
      <c r="Q373" s="15" t="s">
        <v>26</v>
      </c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  <c r="EP373" s="2"/>
      <c r="EQ373" s="2"/>
      <c r="ER373" s="2"/>
      <c r="ES373" s="2"/>
      <c r="ET373" s="2"/>
      <c r="EU373" s="2"/>
      <c r="EV373" s="2"/>
      <c r="EW373" s="2"/>
      <c r="EX373" s="2"/>
      <c r="EY373" s="2"/>
      <c r="EZ373" s="2"/>
      <c r="FA373" s="2"/>
      <c r="FB373" s="2"/>
      <c r="FC373" s="2"/>
      <c r="FD373" s="2"/>
      <c r="FE373" s="2"/>
      <c r="FF373" s="2"/>
      <c r="FG373" s="2"/>
      <c r="FH373" s="2"/>
      <c r="FI373" s="2"/>
      <c r="FJ373" s="2"/>
      <c r="FK373" s="2"/>
      <c r="FL373" s="2"/>
      <c r="FM373" s="2"/>
      <c r="FN373" s="2"/>
      <c r="FO373" s="2"/>
      <c r="FP373" s="2"/>
      <c r="FQ373" s="2"/>
      <c r="FR373" s="2"/>
      <c r="FS373" s="2"/>
      <c r="FT373" s="2"/>
      <c r="FU373" s="2"/>
      <c r="FV373" s="2"/>
      <c r="FW373" s="2"/>
      <c r="FX373" s="2"/>
      <c r="FY373" s="2"/>
      <c r="FZ373" s="2"/>
      <c r="GA373" s="2"/>
      <c r="GB373" s="2"/>
      <c r="GC373" s="2"/>
      <c r="GD373" s="2"/>
      <c r="GE373" s="2"/>
      <c r="GF373" s="2"/>
      <c r="GG373" s="2"/>
      <c r="GH373" s="2"/>
      <c r="GI373" s="2"/>
      <c r="GJ373" s="2"/>
      <c r="GK373" s="2"/>
      <c r="GL373" s="2"/>
      <c r="GM373" s="2"/>
      <c r="GN373" s="2"/>
      <c r="GO373" s="2"/>
      <c r="GP373" s="2"/>
      <c r="GQ373" s="2"/>
      <c r="GR373" s="2"/>
      <c r="GS373" s="2"/>
      <c r="GT373" s="2"/>
      <c r="GU373" s="2"/>
      <c r="GV373" s="2"/>
      <c r="GW373" s="2"/>
      <c r="GX373" s="2"/>
      <c r="GY373" s="2"/>
      <c r="GZ373" s="2"/>
      <c r="HA373" s="2"/>
      <c r="HB373" s="2"/>
      <c r="HC373" s="2"/>
      <c r="HD373" s="2"/>
      <c r="HE373" s="2"/>
      <c r="HF373" s="2"/>
      <c r="HG373" s="2"/>
      <c r="HH373" s="2"/>
      <c r="HI373" s="2"/>
      <c r="HJ373" s="2"/>
      <c r="HK373" s="2"/>
      <c r="HL373" s="2"/>
      <c r="HM373" s="2"/>
      <c r="HN373" s="2"/>
      <c r="HO373" s="2"/>
      <c r="HP373" s="2"/>
      <c r="HQ373" s="2"/>
      <c r="HR373" s="2"/>
      <c r="HS373" s="2"/>
      <c r="HT373" s="2"/>
      <c r="HU373" s="2"/>
      <c r="HV373" s="2"/>
      <c r="HW373" s="2"/>
      <c r="HX373" s="2"/>
      <c r="HY373" s="2"/>
      <c r="HZ373" s="2"/>
      <c r="IA373" s="2"/>
      <c r="IB373" s="2"/>
      <c r="IC373" s="2"/>
      <c r="ID373" s="2"/>
      <c r="IE373" s="2"/>
      <c r="IF373" s="2"/>
      <c r="IG373" s="2"/>
      <c r="IH373" s="2"/>
      <c r="II373" s="2"/>
      <c r="IJ373" s="2"/>
      <c r="IK373" s="2"/>
      <c r="IL373" s="2"/>
      <c r="IM373" s="2"/>
      <c r="IN373" s="2"/>
      <c r="IO373" s="2"/>
      <c r="IP373" s="2"/>
      <c r="IQ373" s="2"/>
      <c r="IR373" s="2"/>
      <c r="IS373" s="2"/>
      <c r="IT373" s="2"/>
      <c r="IU373" s="2"/>
      <c r="IV373" s="2"/>
    </row>
    <row r="374" s="1" customFormat="1" ht="18" customHeight="1" outlineLevel="1" spans="1:256">
      <c r="A374" s="12"/>
      <c r="B374" s="14"/>
      <c r="C374" s="21" t="s">
        <v>290</v>
      </c>
      <c r="D374" s="12"/>
      <c r="E374" s="25"/>
      <c r="F374" s="15"/>
      <c r="G374" s="13"/>
      <c r="H374" s="17"/>
      <c r="I374" s="17"/>
      <c r="J374" s="42"/>
      <c r="K374" s="15"/>
      <c r="L374" s="35"/>
      <c r="M374" s="36"/>
      <c r="N374" s="37"/>
      <c r="O374" s="38">
        <f>SUBTOTAL(9,O359:O373)</f>
        <v>254.84</v>
      </c>
      <c r="P374" s="12"/>
      <c r="Q374" s="15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2"/>
      <c r="EV374" s="2"/>
      <c r="EW374" s="2"/>
      <c r="EX374" s="2"/>
      <c r="EY374" s="2"/>
      <c r="EZ374" s="2"/>
      <c r="FA374" s="2"/>
      <c r="FB374" s="2"/>
      <c r="FC374" s="2"/>
      <c r="FD374" s="2"/>
      <c r="FE374" s="2"/>
      <c r="FF374" s="2"/>
      <c r="FG374" s="2"/>
      <c r="FH374" s="2"/>
      <c r="FI374" s="2"/>
      <c r="FJ374" s="2"/>
      <c r="FK374" s="2"/>
      <c r="FL374" s="2"/>
      <c r="FM374" s="2"/>
      <c r="FN374" s="2"/>
      <c r="FO374" s="2"/>
      <c r="FP374" s="2"/>
      <c r="FQ374" s="2"/>
      <c r="FR374" s="2"/>
      <c r="FS374" s="2"/>
      <c r="FT374" s="2"/>
      <c r="FU374" s="2"/>
      <c r="FV374" s="2"/>
      <c r="FW374" s="2"/>
      <c r="FX374" s="2"/>
      <c r="FY374" s="2"/>
      <c r="FZ374" s="2"/>
      <c r="GA374" s="2"/>
      <c r="GB374" s="2"/>
      <c r="GC374" s="2"/>
      <c r="GD374" s="2"/>
      <c r="GE374" s="2"/>
      <c r="GF374" s="2"/>
      <c r="GG374" s="2"/>
      <c r="GH374" s="2"/>
      <c r="GI374" s="2"/>
      <c r="GJ374" s="2"/>
      <c r="GK374" s="2"/>
      <c r="GL374" s="2"/>
      <c r="GM374" s="2"/>
      <c r="GN374" s="2"/>
      <c r="GO374" s="2"/>
      <c r="GP374" s="2"/>
      <c r="GQ374" s="2"/>
      <c r="GR374" s="2"/>
      <c r="GS374" s="2"/>
      <c r="GT374" s="2"/>
      <c r="GU374" s="2"/>
      <c r="GV374" s="2"/>
      <c r="GW374" s="2"/>
      <c r="GX374" s="2"/>
      <c r="GY374" s="2"/>
      <c r="GZ374" s="2"/>
      <c r="HA374" s="2"/>
      <c r="HB374" s="2"/>
      <c r="HC374" s="2"/>
      <c r="HD374" s="2"/>
      <c r="HE374" s="2"/>
      <c r="HF374" s="2"/>
      <c r="HG374" s="2"/>
      <c r="HH374" s="2"/>
      <c r="HI374" s="2"/>
      <c r="HJ374" s="2"/>
      <c r="HK374" s="2"/>
      <c r="HL374" s="2"/>
      <c r="HM374" s="2"/>
      <c r="HN374" s="2"/>
      <c r="HO374" s="2"/>
      <c r="HP374" s="2"/>
      <c r="HQ374" s="2"/>
      <c r="HR374" s="2"/>
      <c r="HS374" s="2"/>
      <c r="HT374" s="2"/>
      <c r="HU374" s="2"/>
      <c r="HV374" s="2"/>
      <c r="HW374" s="2"/>
      <c r="HX374" s="2"/>
      <c r="HY374" s="2"/>
      <c r="HZ374" s="2"/>
      <c r="IA374" s="2"/>
      <c r="IB374" s="2"/>
      <c r="IC374" s="2"/>
      <c r="ID374" s="2"/>
      <c r="IE374" s="2"/>
      <c r="IF374" s="2"/>
      <c r="IG374" s="2"/>
      <c r="IH374" s="2"/>
      <c r="II374" s="2"/>
      <c r="IJ374" s="2"/>
      <c r="IK374" s="2"/>
      <c r="IL374" s="2"/>
      <c r="IM374" s="2"/>
      <c r="IN374" s="2"/>
      <c r="IO374" s="2"/>
      <c r="IP374" s="2"/>
      <c r="IQ374" s="2"/>
      <c r="IR374" s="2"/>
      <c r="IS374" s="2"/>
      <c r="IT374" s="2"/>
      <c r="IU374" s="2"/>
      <c r="IV374" s="2"/>
    </row>
    <row r="375" s="1" customFormat="1" ht="18" customHeight="1" outlineLevel="2" spans="1:256">
      <c r="A375" s="12">
        <v>321</v>
      </c>
      <c r="B375" s="14" t="s">
        <v>19</v>
      </c>
      <c r="C375" s="15" t="s">
        <v>208</v>
      </c>
      <c r="D375" s="24" t="s">
        <v>49</v>
      </c>
      <c r="E375" s="15" t="s">
        <v>126</v>
      </c>
      <c r="F375" s="15" t="s">
        <v>291</v>
      </c>
      <c r="G375" s="12" t="s">
        <v>28</v>
      </c>
      <c r="H375" s="16">
        <v>3</v>
      </c>
      <c r="I375" s="17">
        <v>16</v>
      </c>
      <c r="J375" s="23">
        <v>48</v>
      </c>
      <c r="K375" s="20">
        <v>75</v>
      </c>
      <c r="L375" s="43">
        <v>1.5</v>
      </c>
      <c r="M375" s="36">
        <v>1</v>
      </c>
      <c r="N375" s="37">
        <v>1</v>
      </c>
      <c r="O375" s="38">
        <f t="shared" ref="O375:O380" si="32">J375*L375*M375*N375</f>
        <v>72</v>
      </c>
      <c r="P375" s="12" t="s">
        <v>25</v>
      </c>
      <c r="Q375" s="15" t="s">
        <v>39</v>
      </c>
      <c r="IU375" s="44"/>
      <c r="IV375" s="44"/>
    </row>
    <row r="376" s="1" customFormat="1" ht="18" customHeight="1" outlineLevel="2" spans="1:256">
      <c r="A376" s="12">
        <v>322</v>
      </c>
      <c r="B376" s="14" t="s">
        <v>19</v>
      </c>
      <c r="C376" s="15" t="s">
        <v>208</v>
      </c>
      <c r="D376" s="24" t="s">
        <v>49</v>
      </c>
      <c r="E376" s="15" t="s">
        <v>126</v>
      </c>
      <c r="F376" s="15" t="s">
        <v>291</v>
      </c>
      <c r="G376" s="12" t="s">
        <v>38</v>
      </c>
      <c r="H376" s="16">
        <v>2</v>
      </c>
      <c r="I376" s="17">
        <v>15</v>
      </c>
      <c r="J376" s="23">
        <v>30</v>
      </c>
      <c r="K376" s="20">
        <v>75</v>
      </c>
      <c r="L376" s="43">
        <v>1</v>
      </c>
      <c r="M376" s="36">
        <v>1</v>
      </c>
      <c r="N376" s="37">
        <v>1</v>
      </c>
      <c r="O376" s="38">
        <f t="shared" si="32"/>
        <v>30</v>
      </c>
      <c r="P376" s="12" t="s">
        <v>25</v>
      </c>
      <c r="Q376" s="15" t="s">
        <v>26</v>
      </c>
      <c r="IU376" s="44"/>
      <c r="IV376" s="44"/>
    </row>
    <row r="377" s="1" customFormat="1" ht="18" customHeight="1" outlineLevel="2" spans="1:256">
      <c r="A377" s="12">
        <v>323</v>
      </c>
      <c r="B377" s="14" t="s">
        <v>19</v>
      </c>
      <c r="C377" s="15" t="s">
        <v>208</v>
      </c>
      <c r="D377" s="24" t="s">
        <v>49</v>
      </c>
      <c r="E377" s="15" t="s">
        <v>292</v>
      </c>
      <c r="F377" s="15" t="s">
        <v>138</v>
      </c>
      <c r="G377" s="12" t="s">
        <v>28</v>
      </c>
      <c r="H377" s="16">
        <v>1</v>
      </c>
      <c r="I377" s="17">
        <v>16</v>
      </c>
      <c r="J377" s="23">
        <v>16</v>
      </c>
      <c r="K377" s="20">
        <v>80</v>
      </c>
      <c r="L377" s="43">
        <v>1.5</v>
      </c>
      <c r="M377" s="36">
        <v>1</v>
      </c>
      <c r="N377" s="37">
        <v>1</v>
      </c>
      <c r="O377" s="38">
        <f t="shared" si="32"/>
        <v>24</v>
      </c>
      <c r="P377" s="12" t="s">
        <v>25</v>
      </c>
      <c r="Q377" s="15" t="s">
        <v>39</v>
      </c>
      <c r="IU377" s="44"/>
      <c r="IV377" s="44"/>
    </row>
    <row r="378" s="1" customFormat="1" ht="18" customHeight="1" outlineLevel="2" spans="1:256">
      <c r="A378" s="12">
        <v>324</v>
      </c>
      <c r="B378" s="14" t="s">
        <v>19</v>
      </c>
      <c r="C378" s="15" t="s">
        <v>208</v>
      </c>
      <c r="D378" s="24" t="s">
        <v>49</v>
      </c>
      <c r="E378" s="15" t="s">
        <v>292</v>
      </c>
      <c r="F378" s="15" t="s">
        <v>138</v>
      </c>
      <c r="G378" s="12" t="s">
        <v>28</v>
      </c>
      <c r="H378" s="16">
        <v>1</v>
      </c>
      <c r="I378" s="17">
        <v>16</v>
      </c>
      <c r="J378" s="23">
        <v>16</v>
      </c>
      <c r="K378" s="20">
        <v>80</v>
      </c>
      <c r="L378" s="43">
        <v>1</v>
      </c>
      <c r="M378" s="36">
        <v>1</v>
      </c>
      <c r="N378" s="37">
        <v>1</v>
      </c>
      <c r="O378" s="38">
        <f t="shared" si="32"/>
        <v>16</v>
      </c>
      <c r="P378" s="12" t="s">
        <v>25</v>
      </c>
      <c r="Q378" s="15" t="s">
        <v>26</v>
      </c>
      <c r="IU378" s="44"/>
      <c r="IV378" s="44"/>
    </row>
    <row r="379" s="1" customFormat="1" ht="18" customHeight="1" outlineLevel="2" spans="1:256">
      <c r="A379" s="12">
        <v>325</v>
      </c>
      <c r="B379" s="14" t="s">
        <v>19</v>
      </c>
      <c r="C379" s="15" t="s">
        <v>208</v>
      </c>
      <c r="D379" s="24" t="s">
        <v>49</v>
      </c>
      <c r="E379" s="15" t="s">
        <v>293</v>
      </c>
      <c r="F379" s="15" t="s">
        <v>294</v>
      </c>
      <c r="G379" s="12" t="s">
        <v>38</v>
      </c>
      <c r="H379" s="16">
        <v>3</v>
      </c>
      <c r="I379" s="17">
        <v>15</v>
      </c>
      <c r="J379" s="23">
        <v>45</v>
      </c>
      <c r="K379" s="20">
        <v>33</v>
      </c>
      <c r="L379" s="43">
        <v>1</v>
      </c>
      <c r="M379" s="36">
        <v>1</v>
      </c>
      <c r="N379" s="37">
        <v>1</v>
      </c>
      <c r="O379" s="38">
        <f t="shared" si="32"/>
        <v>45</v>
      </c>
      <c r="P379" s="12" t="s">
        <v>25</v>
      </c>
      <c r="Q379" s="15" t="s">
        <v>39</v>
      </c>
      <c r="IU379" s="44"/>
      <c r="IV379" s="44"/>
    </row>
    <row r="380" s="1" customFormat="1" ht="18" customHeight="1" outlineLevel="2" spans="1:256">
      <c r="A380" s="12">
        <v>326</v>
      </c>
      <c r="B380" s="14" t="s">
        <v>19</v>
      </c>
      <c r="C380" s="15" t="s">
        <v>208</v>
      </c>
      <c r="D380" s="24" t="s">
        <v>49</v>
      </c>
      <c r="E380" s="15" t="s">
        <v>293</v>
      </c>
      <c r="F380" s="15" t="s">
        <v>294</v>
      </c>
      <c r="G380" s="12" t="s">
        <v>28</v>
      </c>
      <c r="H380" s="16">
        <v>2</v>
      </c>
      <c r="I380" s="17">
        <v>16</v>
      </c>
      <c r="J380" s="23">
        <v>32</v>
      </c>
      <c r="K380" s="20">
        <v>33</v>
      </c>
      <c r="L380" s="43">
        <v>1</v>
      </c>
      <c r="M380" s="36">
        <v>1</v>
      </c>
      <c r="N380" s="37">
        <v>1</v>
      </c>
      <c r="O380" s="38">
        <f t="shared" si="32"/>
        <v>32</v>
      </c>
      <c r="P380" s="12" t="s">
        <v>25</v>
      </c>
      <c r="Q380" s="15" t="s">
        <v>26</v>
      </c>
      <c r="IU380" s="44"/>
      <c r="IV380" s="44"/>
    </row>
    <row r="381" s="1" customFormat="1" ht="18" customHeight="1" outlineLevel="1" spans="1:256">
      <c r="A381" s="12"/>
      <c r="B381" s="14"/>
      <c r="C381" s="21" t="s">
        <v>209</v>
      </c>
      <c r="D381" s="24"/>
      <c r="E381" s="15"/>
      <c r="F381" s="15"/>
      <c r="G381" s="12"/>
      <c r="H381" s="16"/>
      <c r="I381" s="17"/>
      <c r="J381" s="23"/>
      <c r="K381" s="20"/>
      <c r="L381" s="43"/>
      <c r="M381" s="36"/>
      <c r="N381" s="37"/>
      <c r="O381" s="38">
        <f>SUBTOTAL(9,O375:O380)</f>
        <v>219</v>
      </c>
      <c r="P381" s="12"/>
      <c r="Q381" s="15"/>
      <c r="IU381" s="44"/>
      <c r="IV381" s="44"/>
    </row>
    <row r="382" s="1" customFormat="1" ht="18" customHeight="1" outlineLevel="2" spans="1:256">
      <c r="A382" s="12">
        <v>327</v>
      </c>
      <c r="B382" s="14" t="s">
        <v>19</v>
      </c>
      <c r="C382" s="15" t="s">
        <v>20</v>
      </c>
      <c r="D382" s="24" t="s">
        <v>21</v>
      </c>
      <c r="E382" s="15" t="s">
        <v>215</v>
      </c>
      <c r="F382" s="15" t="s">
        <v>138</v>
      </c>
      <c r="G382" s="13" t="s">
        <v>61</v>
      </c>
      <c r="H382" s="16">
        <v>1</v>
      </c>
      <c r="I382" s="17">
        <v>16</v>
      </c>
      <c r="J382" s="23">
        <v>16</v>
      </c>
      <c r="K382" s="20">
        <v>80</v>
      </c>
      <c r="L382" s="43">
        <v>1.5</v>
      </c>
      <c r="M382" s="36">
        <v>1</v>
      </c>
      <c r="N382" s="37">
        <v>1</v>
      </c>
      <c r="O382" s="38">
        <f>SUM(O375:O380)</f>
        <v>219</v>
      </c>
      <c r="P382" s="12" t="s">
        <v>25</v>
      </c>
      <c r="Q382" s="15" t="s">
        <v>39</v>
      </c>
      <c r="IU382" s="44"/>
      <c r="IV382" s="44"/>
    </row>
    <row r="383" s="1" customFormat="1" ht="18" customHeight="1" outlineLevel="2" spans="1:256">
      <c r="A383" s="12">
        <v>328</v>
      </c>
      <c r="B383" s="14" t="s">
        <v>19</v>
      </c>
      <c r="C383" s="15" t="s">
        <v>20</v>
      </c>
      <c r="D383" s="24" t="s">
        <v>21</v>
      </c>
      <c r="E383" s="15" t="s">
        <v>215</v>
      </c>
      <c r="F383" s="15" t="s">
        <v>138</v>
      </c>
      <c r="G383" s="13" t="s">
        <v>61</v>
      </c>
      <c r="H383" s="16">
        <v>1</v>
      </c>
      <c r="I383" s="17">
        <v>16</v>
      </c>
      <c r="J383" s="23">
        <v>16</v>
      </c>
      <c r="K383" s="20">
        <v>80</v>
      </c>
      <c r="L383" s="43">
        <v>1</v>
      </c>
      <c r="M383" s="36">
        <v>1</v>
      </c>
      <c r="N383" s="37">
        <v>1</v>
      </c>
      <c r="O383" s="38">
        <f t="shared" ref="O383:O387" si="33">J383*L383*M383*N383</f>
        <v>16</v>
      </c>
      <c r="P383" s="12" t="s">
        <v>25</v>
      </c>
      <c r="Q383" s="15" t="s">
        <v>26</v>
      </c>
      <c r="IU383" s="44"/>
      <c r="IV383" s="44"/>
    </row>
    <row r="384" s="1" customFormat="1" ht="18" customHeight="1" outlineLevel="2" spans="1:256">
      <c r="A384" s="12">
        <v>329</v>
      </c>
      <c r="B384" s="14" t="s">
        <v>19</v>
      </c>
      <c r="C384" s="15" t="s">
        <v>20</v>
      </c>
      <c r="D384" s="24" t="s">
        <v>21</v>
      </c>
      <c r="E384" s="15" t="s">
        <v>22</v>
      </c>
      <c r="F384" s="15" t="s">
        <v>295</v>
      </c>
      <c r="G384" s="12" t="s">
        <v>24</v>
      </c>
      <c r="H384" s="16">
        <v>2</v>
      </c>
      <c r="I384" s="17">
        <v>16</v>
      </c>
      <c r="J384" s="23">
        <v>32</v>
      </c>
      <c r="K384" s="20">
        <v>76</v>
      </c>
      <c r="L384" s="43">
        <v>1.5</v>
      </c>
      <c r="M384" s="36">
        <v>1</v>
      </c>
      <c r="N384" s="37">
        <v>1</v>
      </c>
      <c r="O384" s="38">
        <f t="shared" si="33"/>
        <v>48</v>
      </c>
      <c r="P384" s="12" t="s">
        <v>25</v>
      </c>
      <c r="Q384" s="15" t="s">
        <v>39</v>
      </c>
      <c r="IU384" s="44"/>
      <c r="IV384" s="44"/>
    </row>
    <row r="385" s="1" customFormat="1" ht="18" customHeight="1" outlineLevel="2" spans="1:256">
      <c r="A385" s="12">
        <v>330</v>
      </c>
      <c r="B385" s="14" t="s">
        <v>19</v>
      </c>
      <c r="C385" s="15" t="s">
        <v>20</v>
      </c>
      <c r="D385" s="24" t="s">
        <v>21</v>
      </c>
      <c r="E385" s="15" t="s">
        <v>22</v>
      </c>
      <c r="F385" s="15" t="s">
        <v>295</v>
      </c>
      <c r="G385" s="12" t="s">
        <v>38</v>
      </c>
      <c r="H385" s="16">
        <v>2</v>
      </c>
      <c r="I385" s="17">
        <v>16</v>
      </c>
      <c r="J385" s="23">
        <v>32</v>
      </c>
      <c r="K385" s="20">
        <v>76</v>
      </c>
      <c r="L385" s="43">
        <v>1</v>
      </c>
      <c r="M385" s="36">
        <v>1</v>
      </c>
      <c r="N385" s="37">
        <v>1</v>
      </c>
      <c r="O385" s="38">
        <f t="shared" si="33"/>
        <v>32</v>
      </c>
      <c r="P385" s="12" t="s">
        <v>25</v>
      </c>
      <c r="Q385" s="15" t="s">
        <v>26</v>
      </c>
      <c r="IU385" s="44"/>
      <c r="IV385" s="44"/>
    </row>
    <row r="386" s="1" customFormat="1" ht="18" customHeight="1" outlineLevel="2" spans="1:256">
      <c r="A386" s="12">
        <v>331</v>
      </c>
      <c r="B386" s="14" t="s">
        <v>19</v>
      </c>
      <c r="C386" s="15" t="s">
        <v>20</v>
      </c>
      <c r="D386" s="24" t="s">
        <v>21</v>
      </c>
      <c r="E386" s="15" t="s">
        <v>22</v>
      </c>
      <c r="F386" s="15" t="s">
        <v>296</v>
      </c>
      <c r="G386" s="12" t="s">
        <v>30</v>
      </c>
      <c r="H386" s="16">
        <v>2</v>
      </c>
      <c r="I386" s="17">
        <v>16</v>
      </c>
      <c r="J386" s="23">
        <v>32</v>
      </c>
      <c r="K386" s="20">
        <v>69</v>
      </c>
      <c r="L386" s="43">
        <v>1.5</v>
      </c>
      <c r="M386" s="36">
        <v>0.8</v>
      </c>
      <c r="N386" s="37">
        <v>1</v>
      </c>
      <c r="O386" s="38">
        <f t="shared" si="33"/>
        <v>38.4</v>
      </c>
      <c r="P386" s="12" t="s">
        <v>25</v>
      </c>
      <c r="Q386" s="15" t="s">
        <v>39</v>
      </c>
      <c r="IU386" s="44"/>
      <c r="IV386" s="44"/>
    </row>
    <row r="387" s="1" customFormat="1" ht="18" customHeight="1" outlineLevel="2" spans="1:256">
      <c r="A387" s="12">
        <v>332</v>
      </c>
      <c r="B387" s="14" t="s">
        <v>19</v>
      </c>
      <c r="C387" s="15" t="s">
        <v>20</v>
      </c>
      <c r="D387" s="24" t="s">
        <v>21</v>
      </c>
      <c r="E387" s="15" t="s">
        <v>22</v>
      </c>
      <c r="F387" s="15" t="s">
        <v>296</v>
      </c>
      <c r="G387" s="13" t="s">
        <v>38</v>
      </c>
      <c r="H387" s="16">
        <v>2</v>
      </c>
      <c r="I387" s="17">
        <v>16</v>
      </c>
      <c r="J387" s="23">
        <v>32</v>
      </c>
      <c r="K387" s="20">
        <v>69</v>
      </c>
      <c r="L387" s="35">
        <v>1</v>
      </c>
      <c r="M387" s="36">
        <v>0.9</v>
      </c>
      <c r="N387" s="37">
        <v>1</v>
      </c>
      <c r="O387" s="38">
        <f t="shared" si="33"/>
        <v>28.8</v>
      </c>
      <c r="P387" s="12" t="s">
        <v>25</v>
      </c>
      <c r="Q387" s="15" t="s">
        <v>26</v>
      </c>
      <c r="IU387" s="44"/>
      <c r="IV387" s="44"/>
    </row>
    <row r="388" s="1" customFormat="1" ht="18" customHeight="1" outlineLevel="1" spans="1:256">
      <c r="A388" s="12"/>
      <c r="B388" s="14"/>
      <c r="C388" s="21" t="s">
        <v>33</v>
      </c>
      <c r="D388" s="24"/>
      <c r="E388" s="15"/>
      <c r="F388" s="15"/>
      <c r="G388" s="13"/>
      <c r="H388" s="16"/>
      <c r="I388" s="17"/>
      <c r="J388" s="23"/>
      <c r="K388" s="20"/>
      <c r="L388" s="35"/>
      <c r="M388" s="36"/>
      <c r="N388" s="37"/>
      <c r="O388" s="38">
        <f>SUBTOTAL(9,O382:O387)</f>
        <v>382.2</v>
      </c>
      <c r="P388" s="12"/>
      <c r="Q388" s="15"/>
      <c r="IU388" s="44"/>
      <c r="IV388" s="44"/>
    </row>
    <row r="389" s="1" customFormat="1" ht="18" customHeight="1" outlineLevel="2" spans="1:256">
      <c r="A389" s="12">
        <v>333</v>
      </c>
      <c r="B389" s="14" t="s">
        <v>19</v>
      </c>
      <c r="C389" s="15" t="s">
        <v>286</v>
      </c>
      <c r="D389" s="24" t="s">
        <v>21</v>
      </c>
      <c r="E389" s="15" t="s">
        <v>22</v>
      </c>
      <c r="F389" s="15" t="s">
        <v>296</v>
      </c>
      <c r="G389" s="13" t="s">
        <v>38</v>
      </c>
      <c r="H389" s="16">
        <v>2</v>
      </c>
      <c r="I389" s="17">
        <v>16</v>
      </c>
      <c r="J389" s="23">
        <v>32</v>
      </c>
      <c r="K389" s="20">
        <v>69</v>
      </c>
      <c r="L389" s="43">
        <v>0.6</v>
      </c>
      <c r="M389" s="36">
        <v>1</v>
      </c>
      <c r="N389" s="37">
        <v>1</v>
      </c>
      <c r="O389" s="38">
        <f t="shared" ref="O389:O392" si="34">J389*L389*M389*N389</f>
        <v>19.2</v>
      </c>
      <c r="P389" s="12" t="s">
        <v>25</v>
      </c>
      <c r="Q389" s="15" t="s">
        <v>26</v>
      </c>
      <c r="IU389" s="44"/>
      <c r="IV389" s="44"/>
    </row>
    <row r="390" s="1" customFormat="1" ht="18" customHeight="1" outlineLevel="1" spans="1:256">
      <c r="A390" s="12"/>
      <c r="B390" s="14"/>
      <c r="C390" s="21" t="s">
        <v>290</v>
      </c>
      <c r="D390" s="24"/>
      <c r="E390" s="15"/>
      <c r="F390" s="15"/>
      <c r="G390" s="13"/>
      <c r="H390" s="16"/>
      <c r="I390" s="17"/>
      <c r="J390" s="23"/>
      <c r="K390" s="20"/>
      <c r="L390" s="43"/>
      <c r="M390" s="36"/>
      <c r="N390" s="37"/>
      <c r="O390" s="38">
        <f>SUBTOTAL(9,O389)</f>
        <v>19.2</v>
      </c>
      <c r="P390" s="12"/>
      <c r="Q390" s="15"/>
      <c r="IU390" s="44"/>
      <c r="IV390" s="44"/>
    </row>
    <row r="391" s="1" customFormat="1" ht="18" customHeight="1" outlineLevel="2" spans="1:256">
      <c r="A391" s="12">
        <v>334</v>
      </c>
      <c r="B391" s="14" t="s">
        <v>19</v>
      </c>
      <c r="C391" s="15" t="s">
        <v>20</v>
      </c>
      <c r="D391" s="24" t="s">
        <v>21</v>
      </c>
      <c r="E391" s="15" t="s">
        <v>297</v>
      </c>
      <c r="F391" s="15" t="s">
        <v>298</v>
      </c>
      <c r="G391" s="12" t="s">
        <v>30</v>
      </c>
      <c r="H391" s="16">
        <v>2</v>
      </c>
      <c r="I391" s="17">
        <v>22.5</v>
      </c>
      <c r="J391" s="23">
        <v>45</v>
      </c>
      <c r="K391" s="20">
        <v>89</v>
      </c>
      <c r="L391" s="43">
        <v>1.5</v>
      </c>
      <c r="M391" s="36">
        <v>1</v>
      </c>
      <c r="N391" s="37">
        <v>1</v>
      </c>
      <c r="O391" s="38">
        <f t="shared" si="34"/>
        <v>67.5</v>
      </c>
      <c r="P391" s="12" t="s">
        <v>25</v>
      </c>
      <c r="Q391" s="15" t="s">
        <v>39</v>
      </c>
      <c r="IU391" s="44"/>
      <c r="IV391" s="44"/>
    </row>
    <row r="392" s="1" customFormat="1" ht="18" customHeight="1" outlineLevel="2" spans="1:256">
      <c r="A392" s="12">
        <v>335</v>
      </c>
      <c r="B392" s="14" t="s">
        <v>19</v>
      </c>
      <c r="C392" s="15" t="s">
        <v>20</v>
      </c>
      <c r="D392" s="24" t="s">
        <v>21</v>
      </c>
      <c r="E392" s="15" t="s">
        <v>297</v>
      </c>
      <c r="F392" s="15" t="s">
        <v>298</v>
      </c>
      <c r="G392" s="12" t="s">
        <v>61</v>
      </c>
      <c r="H392" s="16">
        <v>3</v>
      </c>
      <c r="I392" s="17">
        <v>9.33333333333333</v>
      </c>
      <c r="J392" s="23">
        <v>28</v>
      </c>
      <c r="K392" s="20">
        <v>89</v>
      </c>
      <c r="L392" s="43">
        <v>1</v>
      </c>
      <c r="M392" s="36">
        <v>1</v>
      </c>
      <c r="N392" s="37">
        <v>1</v>
      </c>
      <c r="O392" s="38">
        <f t="shared" si="34"/>
        <v>28</v>
      </c>
      <c r="P392" s="12" t="s">
        <v>25</v>
      </c>
      <c r="Q392" s="15" t="s">
        <v>26</v>
      </c>
      <c r="IU392" s="44"/>
      <c r="IV392" s="44"/>
    </row>
    <row r="393" s="1" customFormat="1" ht="18" customHeight="1" outlineLevel="1" spans="1:256">
      <c r="A393" s="12"/>
      <c r="B393" s="14"/>
      <c r="C393" s="21" t="s">
        <v>33</v>
      </c>
      <c r="D393" s="24"/>
      <c r="E393" s="15"/>
      <c r="F393" s="15"/>
      <c r="G393" s="12"/>
      <c r="H393" s="16"/>
      <c r="I393" s="17"/>
      <c r="J393" s="23"/>
      <c r="K393" s="20"/>
      <c r="L393" s="43"/>
      <c r="M393" s="36"/>
      <c r="N393" s="37"/>
      <c r="O393" s="38">
        <f>SUBTOTAL(9,O391:O392)</f>
        <v>95.5</v>
      </c>
      <c r="P393" s="12"/>
      <c r="Q393" s="15"/>
      <c r="IU393" s="44"/>
      <c r="IV393" s="44"/>
    </row>
    <row r="394" s="1" customFormat="1" ht="18" customHeight="1" outlineLevel="2" spans="1:256">
      <c r="A394" s="12">
        <v>336</v>
      </c>
      <c r="B394" s="14" t="s">
        <v>19</v>
      </c>
      <c r="C394" s="15" t="s">
        <v>172</v>
      </c>
      <c r="D394" s="24" t="s">
        <v>43</v>
      </c>
      <c r="E394" s="15" t="s">
        <v>215</v>
      </c>
      <c r="F394" s="15" t="s">
        <v>138</v>
      </c>
      <c r="G394" s="12" t="s">
        <v>28</v>
      </c>
      <c r="H394" s="16">
        <v>1</v>
      </c>
      <c r="I394" s="17">
        <v>16</v>
      </c>
      <c r="J394" s="23">
        <v>16</v>
      </c>
      <c r="K394" s="20">
        <v>80</v>
      </c>
      <c r="L394" s="43">
        <v>1.5</v>
      </c>
      <c r="M394" s="36">
        <v>1</v>
      </c>
      <c r="N394" s="37">
        <v>1</v>
      </c>
      <c r="O394" s="38">
        <f t="shared" ref="O394:O397" si="35">J394*L394*M394*N394</f>
        <v>24</v>
      </c>
      <c r="P394" s="12" t="s">
        <v>25</v>
      </c>
      <c r="Q394" s="15" t="s">
        <v>39</v>
      </c>
      <c r="IU394" s="44"/>
      <c r="IV394" s="44"/>
    </row>
    <row r="395" s="1" customFormat="1" ht="18" customHeight="1" outlineLevel="2" spans="1:256">
      <c r="A395" s="12">
        <v>337</v>
      </c>
      <c r="B395" s="14" t="s">
        <v>19</v>
      </c>
      <c r="C395" s="15" t="s">
        <v>172</v>
      </c>
      <c r="D395" s="24" t="s">
        <v>43</v>
      </c>
      <c r="E395" s="15" t="s">
        <v>215</v>
      </c>
      <c r="F395" s="15" t="s">
        <v>138</v>
      </c>
      <c r="G395" s="12" t="s">
        <v>28</v>
      </c>
      <c r="H395" s="16">
        <v>1</v>
      </c>
      <c r="I395" s="17">
        <v>16</v>
      </c>
      <c r="J395" s="23">
        <v>16</v>
      </c>
      <c r="K395" s="20">
        <v>80</v>
      </c>
      <c r="L395" s="43">
        <v>1</v>
      </c>
      <c r="M395" s="36">
        <v>1</v>
      </c>
      <c r="N395" s="37">
        <v>1</v>
      </c>
      <c r="O395" s="38">
        <f t="shared" si="35"/>
        <v>16</v>
      </c>
      <c r="P395" s="12" t="s">
        <v>25</v>
      </c>
      <c r="Q395" s="15" t="s">
        <v>26</v>
      </c>
      <c r="IU395" s="44"/>
      <c r="IV395" s="44"/>
    </row>
    <row r="396" s="1" customFormat="1" ht="18" customHeight="1" outlineLevel="2" spans="1:256">
      <c r="A396" s="12">
        <v>338</v>
      </c>
      <c r="B396" s="14" t="s">
        <v>19</v>
      </c>
      <c r="C396" s="15" t="s">
        <v>172</v>
      </c>
      <c r="D396" s="24" t="s">
        <v>43</v>
      </c>
      <c r="E396" s="15" t="s">
        <v>22</v>
      </c>
      <c r="F396" s="15" t="s">
        <v>213</v>
      </c>
      <c r="G396" s="12" t="s">
        <v>38</v>
      </c>
      <c r="H396" s="16">
        <v>2</v>
      </c>
      <c r="I396" s="17">
        <v>15</v>
      </c>
      <c r="J396" s="23">
        <v>30</v>
      </c>
      <c r="K396" s="20">
        <v>68</v>
      </c>
      <c r="L396" s="43">
        <v>1.5</v>
      </c>
      <c r="M396" s="36">
        <v>1</v>
      </c>
      <c r="N396" s="37">
        <v>1</v>
      </c>
      <c r="O396" s="38">
        <f t="shared" si="35"/>
        <v>45</v>
      </c>
      <c r="P396" s="12" t="s">
        <v>25</v>
      </c>
      <c r="Q396" s="15" t="s">
        <v>39</v>
      </c>
      <c r="IU396" s="44"/>
      <c r="IV396" s="44"/>
    </row>
    <row r="397" s="1" customFormat="1" ht="18" customHeight="1" outlineLevel="2" spans="1:256">
      <c r="A397" s="12">
        <v>339</v>
      </c>
      <c r="B397" s="14" t="s">
        <v>19</v>
      </c>
      <c r="C397" s="15" t="s">
        <v>172</v>
      </c>
      <c r="D397" s="24" t="s">
        <v>43</v>
      </c>
      <c r="E397" s="15" t="s">
        <v>22</v>
      </c>
      <c r="F397" s="15" t="s">
        <v>213</v>
      </c>
      <c r="G397" s="12" t="s">
        <v>28</v>
      </c>
      <c r="H397" s="16">
        <v>2</v>
      </c>
      <c r="I397" s="17">
        <v>16</v>
      </c>
      <c r="J397" s="23">
        <v>32</v>
      </c>
      <c r="K397" s="20">
        <v>68</v>
      </c>
      <c r="L397" s="43">
        <v>1</v>
      </c>
      <c r="M397" s="36">
        <v>1</v>
      </c>
      <c r="N397" s="37">
        <v>1</v>
      </c>
      <c r="O397" s="38">
        <f t="shared" si="35"/>
        <v>32</v>
      </c>
      <c r="P397" s="12" t="s">
        <v>25</v>
      </c>
      <c r="Q397" s="15" t="s">
        <v>26</v>
      </c>
      <c r="IU397" s="44"/>
      <c r="IV397" s="44"/>
    </row>
    <row r="398" s="1" customFormat="1" ht="18" customHeight="1" outlineLevel="1" spans="1:256">
      <c r="A398" s="12"/>
      <c r="B398" s="14"/>
      <c r="C398" s="21" t="s">
        <v>177</v>
      </c>
      <c r="D398" s="24"/>
      <c r="E398" s="15"/>
      <c r="F398" s="15"/>
      <c r="G398" s="12"/>
      <c r="H398" s="16"/>
      <c r="I398" s="17"/>
      <c r="J398" s="23"/>
      <c r="K398" s="20"/>
      <c r="L398" s="43"/>
      <c r="M398" s="36"/>
      <c r="N398" s="37"/>
      <c r="O398" s="38">
        <f>SUBTOTAL(9,O394:O397)</f>
        <v>117</v>
      </c>
      <c r="P398" s="12"/>
      <c r="Q398" s="15"/>
      <c r="IU398" s="44"/>
      <c r="IV398" s="44"/>
    </row>
    <row r="399" s="1" customFormat="1" ht="18" customHeight="1" outlineLevel="2" spans="1:256">
      <c r="A399" s="12">
        <v>340</v>
      </c>
      <c r="B399" s="14" t="s">
        <v>19</v>
      </c>
      <c r="C399" s="15" t="s">
        <v>286</v>
      </c>
      <c r="D399" s="24" t="s">
        <v>21</v>
      </c>
      <c r="E399" s="15" t="s">
        <v>22</v>
      </c>
      <c r="F399" s="15" t="s">
        <v>213</v>
      </c>
      <c r="G399" s="12" t="s">
        <v>28</v>
      </c>
      <c r="H399" s="16">
        <v>2</v>
      </c>
      <c r="I399" s="17">
        <v>16</v>
      </c>
      <c r="J399" s="23">
        <v>32</v>
      </c>
      <c r="K399" s="20">
        <v>68</v>
      </c>
      <c r="L399" s="43">
        <v>0.6</v>
      </c>
      <c r="M399" s="36">
        <v>0.9</v>
      </c>
      <c r="N399" s="37">
        <v>1</v>
      </c>
      <c r="O399" s="38">
        <f t="shared" ref="O399:O402" si="36">J399*L399*M399*N399</f>
        <v>17.28</v>
      </c>
      <c r="P399" s="12" t="s">
        <v>25</v>
      </c>
      <c r="Q399" s="15" t="s">
        <v>26</v>
      </c>
      <c r="IU399" s="44"/>
      <c r="IV399" s="44"/>
    </row>
    <row r="400" s="1" customFormat="1" ht="18" customHeight="1" outlineLevel="1" spans="1:256">
      <c r="A400" s="12"/>
      <c r="B400" s="14"/>
      <c r="C400" s="21" t="s">
        <v>290</v>
      </c>
      <c r="D400" s="24"/>
      <c r="E400" s="15"/>
      <c r="F400" s="15"/>
      <c r="G400" s="12"/>
      <c r="H400" s="16"/>
      <c r="I400" s="17"/>
      <c r="J400" s="23"/>
      <c r="K400" s="20"/>
      <c r="L400" s="43"/>
      <c r="M400" s="36"/>
      <c r="N400" s="37"/>
      <c r="O400" s="38">
        <f>SUBTOTAL(9,O399)</f>
        <v>17.28</v>
      </c>
      <c r="P400" s="12"/>
      <c r="Q400" s="15"/>
      <c r="IU400" s="44"/>
      <c r="IV400" s="44"/>
    </row>
    <row r="401" s="1" customFormat="1" ht="18" customHeight="1" outlineLevel="2" spans="1:256">
      <c r="A401" s="12">
        <v>341</v>
      </c>
      <c r="B401" s="14" t="s">
        <v>19</v>
      </c>
      <c r="C401" s="15" t="s">
        <v>172</v>
      </c>
      <c r="D401" s="24" t="s">
        <v>43</v>
      </c>
      <c r="E401" s="15" t="s">
        <v>126</v>
      </c>
      <c r="F401" s="15" t="s">
        <v>299</v>
      </c>
      <c r="G401" s="12" t="s">
        <v>38</v>
      </c>
      <c r="H401" s="16">
        <v>3</v>
      </c>
      <c r="I401" s="17">
        <v>14.6666666666667</v>
      </c>
      <c r="J401" s="23">
        <v>44</v>
      </c>
      <c r="K401" s="20">
        <v>76</v>
      </c>
      <c r="L401" s="43">
        <v>1.5</v>
      </c>
      <c r="M401" s="36">
        <v>1</v>
      </c>
      <c r="N401" s="37">
        <v>1</v>
      </c>
      <c r="O401" s="38">
        <f t="shared" si="36"/>
        <v>66</v>
      </c>
      <c r="P401" s="12" t="s">
        <v>25</v>
      </c>
      <c r="Q401" s="15" t="s">
        <v>39</v>
      </c>
      <c r="IU401" s="44"/>
      <c r="IV401" s="44"/>
    </row>
    <row r="402" s="1" customFormat="1" ht="18" customHeight="1" outlineLevel="2" spans="1:256">
      <c r="A402" s="12">
        <v>342</v>
      </c>
      <c r="B402" s="14" t="s">
        <v>19</v>
      </c>
      <c r="C402" s="15" t="s">
        <v>172</v>
      </c>
      <c r="D402" s="24" t="s">
        <v>43</v>
      </c>
      <c r="E402" s="15" t="s">
        <v>126</v>
      </c>
      <c r="F402" s="15" t="s">
        <v>299</v>
      </c>
      <c r="G402" s="13" t="s">
        <v>28</v>
      </c>
      <c r="H402" s="16">
        <v>2</v>
      </c>
      <c r="I402" s="17">
        <v>16</v>
      </c>
      <c r="J402" s="23">
        <v>32</v>
      </c>
      <c r="K402" s="20">
        <v>76</v>
      </c>
      <c r="L402" s="35">
        <v>1</v>
      </c>
      <c r="M402" s="36">
        <v>1</v>
      </c>
      <c r="N402" s="37">
        <v>1</v>
      </c>
      <c r="O402" s="38">
        <f t="shared" si="36"/>
        <v>32</v>
      </c>
      <c r="P402" s="12" t="s">
        <v>25</v>
      </c>
      <c r="Q402" s="15" t="s">
        <v>26</v>
      </c>
      <c r="IU402" s="44"/>
      <c r="IV402" s="44"/>
    </row>
    <row r="403" s="1" customFormat="1" ht="18" customHeight="1" outlineLevel="1" spans="1:256">
      <c r="A403" s="12"/>
      <c r="B403" s="14"/>
      <c r="C403" s="21" t="s">
        <v>177</v>
      </c>
      <c r="D403" s="24"/>
      <c r="E403" s="15"/>
      <c r="F403" s="15"/>
      <c r="G403" s="13"/>
      <c r="H403" s="16"/>
      <c r="I403" s="17"/>
      <c r="J403" s="23"/>
      <c r="K403" s="20"/>
      <c r="L403" s="35"/>
      <c r="M403" s="36"/>
      <c r="N403" s="37"/>
      <c r="O403" s="38">
        <f>SUBTOTAL(9,O401:O402)</f>
        <v>98</v>
      </c>
      <c r="P403" s="12"/>
      <c r="Q403" s="15"/>
      <c r="IU403" s="44"/>
      <c r="IV403" s="44"/>
    </row>
    <row r="404" s="1" customFormat="1" ht="18" customHeight="1" outlineLevel="2" spans="1:256">
      <c r="A404" s="12">
        <v>343</v>
      </c>
      <c r="B404" s="14" t="s">
        <v>19</v>
      </c>
      <c r="C404" s="15" t="s">
        <v>286</v>
      </c>
      <c r="D404" s="24" t="s">
        <v>21</v>
      </c>
      <c r="E404" s="15" t="s">
        <v>163</v>
      </c>
      <c r="F404" s="15" t="s">
        <v>300</v>
      </c>
      <c r="G404" s="12" t="s">
        <v>30</v>
      </c>
      <c r="H404" s="16">
        <v>1</v>
      </c>
      <c r="I404" s="17">
        <v>18</v>
      </c>
      <c r="J404" s="23">
        <v>18</v>
      </c>
      <c r="K404" s="20">
        <v>93</v>
      </c>
      <c r="L404" s="43">
        <v>1.6</v>
      </c>
      <c r="M404" s="36">
        <v>1</v>
      </c>
      <c r="N404" s="37">
        <v>1</v>
      </c>
      <c r="O404" s="38">
        <f t="shared" ref="O404:O415" si="37">J404*L404*M404*N404</f>
        <v>28.8</v>
      </c>
      <c r="P404" s="12" t="s">
        <v>25</v>
      </c>
      <c r="Q404" s="15" t="s">
        <v>39</v>
      </c>
      <c r="IU404" s="44"/>
      <c r="IV404" s="44"/>
    </row>
    <row r="405" s="1" customFormat="1" ht="18" customHeight="1" outlineLevel="2" spans="1:256">
      <c r="A405" s="12">
        <v>344</v>
      </c>
      <c r="B405" s="14" t="s">
        <v>19</v>
      </c>
      <c r="C405" s="15" t="s">
        <v>286</v>
      </c>
      <c r="D405" s="24" t="s">
        <v>21</v>
      </c>
      <c r="E405" s="15" t="s">
        <v>163</v>
      </c>
      <c r="F405" s="15" t="s">
        <v>300</v>
      </c>
      <c r="G405" s="12" t="s">
        <v>30</v>
      </c>
      <c r="H405" s="16">
        <v>2</v>
      </c>
      <c r="I405" s="17">
        <v>18</v>
      </c>
      <c r="J405" s="23">
        <v>36</v>
      </c>
      <c r="K405" s="20">
        <v>93</v>
      </c>
      <c r="L405" s="43">
        <v>1</v>
      </c>
      <c r="M405" s="36">
        <v>1</v>
      </c>
      <c r="N405" s="37">
        <v>1</v>
      </c>
      <c r="O405" s="38">
        <f t="shared" si="37"/>
        <v>36</v>
      </c>
      <c r="P405" s="12" t="s">
        <v>25</v>
      </c>
      <c r="Q405" s="15" t="s">
        <v>26</v>
      </c>
      <c r="IU405" s="44"/>
      <c r="IV405" s="44"/>
    </row>
    <row r="406" s="1" customFormat="1" ht="18" customHeight="1" outlineLevel="2" spans="1:256">
      <c r="A406" s="12">
        <v>345</v>
      </c>
      <c r="B406" s="14" t="s">
        <v>19</v>
      </c>
      <c r="C406" s="15" t="s">
        <v>286</v>
      </c>
      <c r="D406" s="24" t="s">
        <v>21</v>
      </c>
      <c r="E406" s="15" t="s">
        <v>163</v>
      </c>
      <c r="F406" s="15" t="s">
        <v>301</v>
      </c>
      <c r="G406" s="12" t="s">
        <v>24</v>
      </c>
      <c r="H406" s="16">
        <v>1</v>
      </c>
      <c r="I406" s="17">
        <v>17</v>
      </c>
      <c r="J406" s="23">
        <v>17</v>
      </c>
      <c r="K406" s="20">
        <v>83</v>
      </c>
      <c r="L406" s="43">
        <v>1.5</v>
      </c>
      <c r="M406" s="36">
        <v>0.8</v>
      </c>
      <c r="N406" s="37">
        <v>1</v>
      </c>
      <c r="O406" s="38">
        <f t="shared" si="37"/>
        <v>20.4</v>
      </c>
      <c r="P406" s="12" t="s">
        <v>25</v>
      </c>
      <c r="Q406" s="15" t="s">
        <v>39</v>
      </c>
      <c r="IU406" s="44"/>
      <c r="IV406" s="44"/>
    </row>
    <row r="407" s="1" customFormat="1" ht="18" customHeight="1" outlineLevel="2" spans="1:256">
      <c r="A407" s="12">
        <v>346</v>
      </c>
      <c r="B407" s="14" t="s">
        <v>19</v>
      </c>
      <c r="C407" s="15" t="s">
        <v>286</v>
      </c>
      <c r="D407" s="24" t="s">
        <v>21</v>
      </c>
      <c r="E407" s="15" t="s">
        <v>163</v>
      </c>
      <c r="F407" s="15" t="s">
        <v>301</v>
      </c>
      <c r="G407" s="12" t="s">
        <v>24</v>
      </c>
      <c r="H407" s="16">
        <v>2</v>
      </c>
      <c r="I407" s="17">
        <v>17</v>
      </c>
      <c r="J407" s="23">
        <v>34</v>
      </c>
      <c r="K407" s="20">
        <v>83</v>
      </c>
      <c r="L407" s="43">
        <v>1</v>
      </c>
      <c r="M407" s="36">
        <v>1</v>
      </c>
      <c r="N407" s="37">
        <v>1</v>
      </c>
      <c r="O407" s="38">
        <f t="shared" si="37"/>
        <v>34</v>
      </c>
      <c r="P407" s="12" t="s">
        <v>25</v>
      </c>
      <c r="Q407" s="15" t="s">
        <v>26</v>
      </c>
      <c r="IU407" s="44"/>
      <c r="IV407" s="44"/>
    </row>
    <row r="408" s="1" customFormat="1" ht="18" customHeight="1" outlineLevel="2" spans="1:256">
      <c r="A408" s="12">
        <v>347</v>
      </c>
      <c r="B408" s="14" t="s">
        <v>19</v>
      </c>
      <c r="C408" s="15" t="s">
        <v>286</v>
      </c>
      <c r="D408" s="24" t="s">
        <v>21</v>
      </c>
      <c r="E408" s="15" t="s">
        <v>183</v>
      </c>
      <c r="F408" s="15" t="s">
        <v>138</v>
      </c>
      <c r="G408" s="13" t="s">
        <v>24</v>
      </c>
      <c r="H408" s="16">
        <v>1</v>
      </c>
      <c r="I408" s="17">
        <v>16</v>
      </c>
      <c r="J408" s="23">
        <v>16</v>
      </c>
      <c r="K408" s="20">
        <v>80</v>
      </c>
      <c r="L408" s="35">
        <v>1.5</v>
      </c>
      <c r="M408" s="36">
        <v>1</v>
      </c>
      <c r="N408" s="37">
        <v>1</v>
      </c>
      <c r="O408" s="38">
        <f t="shared" si="37"/>
        <v>24</v>
      </c>
      <c r="P408" s="12" t="s">
        <v>25</v>
      </c>
      <c r="Q408" s="15" t="s">
        <v>39</v>
      </c>
      <c r="IU408" s="44"/>
      <c r="IV408" s="44"/>
    </row>
    <row r="409" s="1" customFormat="1" ht="18" customHeight="1" outlineLevel="2" spans="1:256">
      <c r="A409" s="12">
        <v>348</v>
      </c>
      <c r="B409" s="14" t="s">
        <v>19</v>
      </c>
      <c r="C409" s="15" t="s">
        <v>286</v>
      </c>
      <c r="D409" s="12" t="s">
        <v>21</v>
      </c>
      <c r="E409" s="15" t="s">
        <v>183</v>
      </c>
      <c r="F409" s="15" t="s">
        <v>138</v>
      </c>
      <c r="G409" s="13" t="s">
        <v>24</v>
      </c>
      <c r="H409" s="16">
        <v>1</v>
      </c>
      <c r="I409" s="17">
        <v>16</v>
      </c>
      <c r="J409" s="23">
        <v>16</v>
      </c>
      <c r="K409" s="20">
        <v>80</v>
      </c>
      <c r="L409" s="35">
        <v>1</v>
      </c>
      <c r="M409" s="36">
        <v>1</v>
      </c>
      <c r="N409" s="37">
        <v>1</v>
      </c>
      <c r="O409" s="38">
        <f t="shared" si="37"/>
        <v>16</v>
      </c>
      <c r="P409" s="12" t="s">
        <v>25</v>
      </c>
      <c r="Q409" s="15" t="s">
        <v>26</v>
      </c>
      <c r="IU409" s="44"/>
      <c r="IV409" s="44"/>
    </row>
    <row r="410" s="1" customFormat="1" ht="18" customHeight="1" outlineLevel="2" spans="1:256">
      <c r="A410" s="12">
        <v>349</v>
      </c>
      <c r="B410" s="14" t="s">
        <v>19</v>
      </c>
      <c r="C410" s="15" t="s">
        <v>286</v>
      </c>
      <c r="D410" s="12" t="s">
        <v>21</v>
      </c>
      <c r="E410" s="15" t="s">
        <v>22</v>
      </c>
      <c r="F410" s="15" t="s">
        <v>199</v>
      </c>
      <c r="G410" s="13" t="s">
        <v>38</v>
      </c>
      <c r="H410" s="17">
        <v>2</v>
      </c>
      <c r="I410" s="17">
        <v>16</v>
      </c>
      <c r="J410" s="23">
        <v>32</v>
      </c>
      <c r="K410" s="39">
        <v>73</v>
      </c>
      <c r="L410" s="35">
        <v>0.6</v>
      </c>
      <c r="M410" s="36">
        <v>0.9</v>
      </c>
      <c r="N410" s="37">
        <v>1</v>
      </c>
      <c r="O410" s="38">
        <f t="shared" si="37"/>
        <v>17.28</v>
      </c>
      <c r="P410" s="12" t="s">
        <v>25</v>
      </c>
      <c r="Q410" s="15" t="s">
        <v>26</v>
      </c>
      <c r="IU410" s="44"/>
      <c r="IV410" s="44"/>
    </row>
    <row r="411" s="1" customFormat="1" ht="18" customHeight="1" outlineLevel="2" spans="1:256">
      <c r="A411" s="12">
        <v>350</v>
      </c>
      <c r="B411" s="14" t="s">
        <v>19</v>
      </c>
      <c r="C411" s="15" t="s">
        <v>286</v>
      </c>
      <c r="D411" s="12" t="s">
        <v>21</v>
      </c>
      <c r="E411" s="15" t="s">
        <v>22</v>
      </c>
      <c r="F411" s="15" t="s">
        <v>200</v>
      </c>
      <c r="G411" s="13" t="s">
        <v>38</v>
      </c>
      <c r="H411" s="16">
        <v>2</v>
      </c>
      <c r="I411" s="17">
        <v>16</v>
      </c>
      <c r="J411" s="23">
        <v>32</v>
      </c>
      <c r="K411" s="20">
        <v>73</v>
      </c>
      <c r="L411" s="35">
        <v>1.5</v>
      </c>
      <c r="M411" s="36">
        <v>1</v>
      </c>
      <c r="N411" s="37">
        <v>1</v>
      </c>
      <c r="O411" s="38">
        <f t="shared" si="37"/>
        <v>48</v>
      </c>
      <c r="P411" s="12" t="s">
        <v>25</v>
      </c>
      <c r="Q411" s="15" t="s">
        <v>39</v>
      </c>
      <c r="IU411" s="44"/>
      <c r="IV411" s="44"/>
    </row>
    <row r="412" s="1" customFormat="1" ht="18" customHeight="1" outlineLevel="2" spans="1:256">
      <c r="A412" s="12">
        <v>351</v>
      </c>
      <c r="B412" s="14" t="s">
        <v>19</v>
      </c>
      <c r="C412" s="15" t="s">
        <v>286</v>
      </c>
      <c r="D412" s="12" t="s">
        <v>21</v>
      </c>
      <c r="E412" s="15" t="s">
        <v>22</v>
      </c>
      <c r="F412" s="15" t="s">
        <v>200</v>
      </c>
      <c r="G412" s="13" t="s">
        <v>28</v>
      </c>
      <c r="H412" s="16">
        <v>2</v>
      </c>
      <c r="I412" s="17">
        <v>16</v>
      </c>
      <c r="J412" s="23">
        <v>32</v>
      </c>
      <c r="K412" s="20">
        <v>73</v>
      </c>
      <c r="L412" s="35">
        <v>1</v>
      </c>
      <c r="M412" s="36">
        <v>1</v>
      </c>
      <c r="N412" s="37">
        <v>1</v>
      </c>
      <c r="O412" s="38">
        <f t="shared" si="37"/>
        <v>32</v>
      </c>
      <c r="P412" s="12" t="s">
        <v>25</v>
      </c>
      <c r="Q412" s="15" t="s">
        <v>26</v>
      </c>
      <c r="IU412" s="44"/>
      <c r="IV412" s="44"/>
    </row>
    <row r="413" s="1" customFormat="1" ht="18" customHeight="1" outlineLevel="2" spans="1:256">
      <c r="A413" s="12">
        <v>352</v>
      </c>
      <c r="B413" s="14" t="s">
        <v>19</v>
      </c>
      <c r="C413" s="15" t="s">
        <v>286</v>
      </c>
      <c r="D413" s="12" t="s">
        <v>21</v>
      </c>
      <c r="E413" s="15" t="s">
        <v>22</v>
      </c>
      <c r="F413" s="15" t="s">
        <v>185</v>
      </c>
      <c r="G413" s="13" t="s">
        <v>38</v>
      </c>
      <c r="H413" s="16">
        <v>2</v>
      </c>
      <c r="I413" s="17">
        <v>15</v>
      </c>
      <c r="J413" s="23">
        <v>30</v>
      </c>
      <c r="K413" s="20">
        <v>77</v>
      </c>
      <c r="L413" s="35">
        <v>0.6</v>
      </c>
      <c r="M413" s="36">
        <v>0.9</v>
      </c>
      <c r="N413" s="37">
        <v>1</v>
      </c>
      <c r="O413" s="38">
        <f t="shared" si="37"/>
        <v>16.2</v>
      </c>
      <c r="P413" s="12" t="s">
        <v>25</v>
      </c>
      <c r="Q413" s="15" t="s">
        <v>26</v>
      </c>
      <c r="IU413" s="44"/>
      <c r="IV413" s="44"/>
    </row>
    <row r="414" s="1" customFormat="1" ht="18" customHeight="1" outlineLevel="2" spans="1:256">
      <c r="A414" s="12">
        <v>353</v>
      </c>
      <c r="B414" s="14" t="s">
        <v>19</v>
      </c>
      <c r="C414" s="15" t="s">
        <v>286</v>
      </c>
      <c r="D414" s="12" t="s">
        <v>21</v>
      </c>
      <c r="E414" s="15" t="s">
        <v>126</v>
      </c>
      <c r="F414" s="15" t="s">
        <v>162</v>
      </c>
      <c r="G414" s="13" t="s">
        <v>61</v>
      </c>
      <c r="H414" s="16">
        <v>2</v>
      </c>
      <c r="I414" s="17">
        <v>16</v>
      </c>
      <c r="J414" s="23">
        <v>32</v>
      </c>
      <c r="K414" s="20">
        <v>76</v>
      </c>
      <c r="L414" s="35">
        <v>0.6</v>
      </c>
      <c r="M414" s="36">
        <v>1</v>
      </c>
      <c r="N414" s="37">
        <v>1</v>
      </c>
      <c r="O414" s="38">
        <f t="shared" si="37"/>
        <v>19.2</v>
      </c>
      <c r="P414" s="12" t="s">
        <v>25</v>
      </c>
      <c r="Q414" s="15" t="s">
        <v>26</v>
      </c>
      <c r="IU414" s="44"/>
      <c r="IV414" s="44"/>
    </row>
    <row r="415" s="1" customFormat="1" ht="18" customHeight="1" outlineLevel="2" spans="1:256">
      <c r="A415" s="12">
        <v>354</v>
      </c>
      <c r="B415" s="14" t="s">
        <v>19</v>
      </c>
      <c r="C415" s="15" t="s">
        <v>286</v>
      </c>
      <c r="D415" s="12" t="s">
        <v>21</v>
      </c>
      <c r="E415" s="15" t="s">
        <v>163</v>
      </c>
      <c r="F415" s="15" t="s">
        <v>164</v>
      </c>
      <c r="G415" s="13" t="s">
        <v>61</v>
      </c>
      <c r="H415" s="16">
        <v>2</v>
      </c>
      <c r="I415" s="17">
        <v>15.5</v>
      </c>
      <c r="J415" s="23">
        <v>31</v>
      </c>
      <c r="K415" s="20">
        <v>74</v>
      </c>
      <c r="L415" s="35">
        <v>0.6</v>
      </c>
      <c r="M415" s="36">
        <v>1</v>
      </c>
      <c r="N415" s="37">
        <v>1</v>
      </c>
      <c r="O415" s="38">
        <f t="shared" si="37"/>
        <v>18.6</v>
      </c>
      <c r="P415" s="12" t="s">
        <v>25</v>
      </c>
      <c r="Q415" s="15" t="s">
        <v>26</v>
      </c>
      <c r="IU415" s="44"/>
      <c r="IV415" s="44"/>
    </row>
    <row r="416" s="1" customFormat="1" ht="18" customHeight="1" outlineLevel="2" spans="1:256">
      <c r="A416" s="12">
        <v>355</v>
      </c>
      <c r="B416" s="14" t="s">
        <v>19</v>
      </c>
      <c r="C416" s="12" t="s">
        <v>286</v>
      </c>
      <c r="D416" s="12" t="s">
        <v>21</v>
      </c>
      <c r="E416" s="12" t="s">
        <v>32</v>
      </c>
      <c r="F416" s="12"/>
      <c r="G416" s="13"/>
      <c r="H416" s="17"/>
      <c r="I416" s="48"/>
      <c r="J416" s="23"/>
      <c r="K416" s="40"/>
      <c r="L416" s="35"/>
      <c r="M416" s="36"/>
      <c r="N416" s="37"/>
      <c r="O416" s="38">
        <v>143.352</v>
      </c>
      <c r="P416" s="17"/>
      <c r="Q416" s="17"/>
      <c r="IU416" s="44"/>
      <c r="IV416" s="44"/>
    </row>
    <row r="417" s="1" customFormat="1" ht="18" customHeight="1" outlineLevel="1" spans="1:256">
      <c r="A417" s="12"/>
      <c r="B417" s="14"/>
      <c r="C417" s="18" t="s">
        <v>290</v>
      </c>
      <c r="D417" s="12"/>
      <c r="E417" s="12"/>
      <c r="F417" s="12"/>
      <c r="G417" s="13"/>
      <c r="H417" s="17"/>
      <c r="I417" s="48"/>
      <c r="J417" s="23"/>
      <c r="K417" s="40"/>
      <c r="L417" s="35"/>
      <c r="M417" s="36"/>
      <c r="N417" s="37"/>
      <c r="O417" s="38">
        <f>SUBTOTAL(9,O404:O416)</f>
        <v>453.832</v>
      </c>
      <c r="P417" s="17"/>
      <c r="Q417" s="17"/>
      <c r="IU417" s="44"/>
      <c r="IV417" s="44"/>
    </row>
    <row r="418" s="1" customFormat="1" ht="18" customHeight="1" spans="1:256">
      <c r="A418" s="12"/>
      <c r="B418" s="14"/>
      <c r="C418" s="18" t="s">
        <v>302</v>
      </c>
      <c r="D418" s="12"/>
      <c r="E418" s="12"/>
      <c r="F418" s="12"/>
      <c r="G418" s="13"/>
      <c r="H418" s="17"/>
      <c r="I418" s="48"/>
      <c r="J418" s="23"/>
      <c r="K418" s="40"/>
      <c r="L418" s="35"/>
      <c r="M418" s="36"/>
      <c r="N418" s="37"/>
      <c r="O418" s="38">
        <f>SUBTOTAL(9,O4:O416)</f>
        <v>9152.08</v>
      </c>
      <c r="P418" s="17"/>
      <c r="Q418" s="17"/>
      <c r="IU418" s="44"/>
      <c r="IV418" s="44"/>
    </row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</sheetData>
  <sheetProtection formatCells="0" formatRows="0" insertRows="0" deleteRows="0"/>
  <autoFilter ref="A3:IV417"/>
  <sortState ref="A1:IV1649">
    <sortCondition ref="C1:C1649"/>
    <sortCondition ref="P1:P1649"/>
    <sortCondition ref="E1:E1649"/>
    <sortCondition ref="F1:F1649"/>
  </sortState>
  <mergeCells count="2">
    <mergeCell ref="A1:Q1"/>
    <mergeCell ref="A2:Q2"/>
  </mergeCells>
  <printOptions horizontalCentered="1"/>
  <pageMargins left="0.629166666666667" right="0.309027777777778" top="0.979166666666667" bottom="0.979166666666667" header="0.509027777777778" footer="0.509027777777778"/>
  <pageSetup paperSize="9" orientation="landscape" horizontalDpi="600" verticalDpi="600"/>
  <headerFooter alignWithMargins="0" scaleWithDoc="0">
    <oddHeader>&amp;L&amp;P&amp;C&amp;20杨汛桥上课教师工作量统计明细表</oddHeader>
    <oddFooter>&amp;L制表人：      &amp;D&amp;C&amp;"Times New Roman,常规"&amp;P&amp;R审核人：         日期：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1617总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2017-06-09T05:52:00Z</dcterms:created>
  <dcterms:modified xsi:type="dcterms:W3CDTF">2017-06-09T07:19:13Z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